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firstSheet="4" activeTab="4"/>
  </bookViews>
  <sheets>
    <sheet name="Sheet2" sheetId="40" state="hidden" r:id="rId1"/>
    <sheet name="Sheet3" sheetId="41" state="hidden" r:id="rId2"/>
    <sheet name="Sheet4" sheetId="42" state="hidden" r:id="rId3"/>
    <sheet name="Sheet1" sheetId="39" state="hidden" r:id="rId4"/>
    <sheet name="noyabr1" sheetId="34" r:id="rId5"/>
    <sheet name="noyabr2" sheetId="35" r:id="rId6"/>
    <sheet name="noyabr4" sheetId="38" r:id="rId7"/>
  </sheets>
  <calcPr calcId="152511"/>
</workbook>
</file>

<file path=xl/calcChain.xml><?xml version="1.0" encoding="utf-8"?>
<calcChain xmlns="http://schemas.openxmlformats.org/spreadsheetml/2006/main">
  <c r="G16" i="41" l="1"/>
  <c r="F16" i="41"/>
  <c r="D16" i="41"/>
  <c r="G22" i="41"/>
  <c r="F22" i="41"/>
  <c r="D22" i="41"/>
  <c r="G35" i="40" l="1"/>
  <c r="F35" i="40"/>
  <c r="D35" i="40"/>
  <c r="G30" i="40"/>
  <c r="F30" i="40"/>
  <c r="D30" i="40"/>
  <c r="G24" i="40"/>
  <c r="F24" i="40"/>
  <c r="D24" i="40"/>
  <c r="G10" i="40"/>
  <c r="F10" i="40"/>
  <c r="D10" i="40"/>
  <c r="G6" i="38" l="1"/>
  <c r="C12" i="34"/>
  <c r="C18" i="34" l="1"/>
  <c r="C10" i="34" s="1"/>
  <c r="C17" i="34"/>
  <c r="C9" i="34" s="1"/>
  <c r="C16" i="34"/>
  <c r="C8" i="34" s="1"/>
  <c r="G19" i="34"/>
  <c r="F19" i="34"/>
  <c r="E19" i="34"/>
  <c r="D19" i="34"/>
  <c r="C19" i="34"/>
  <c r="G15" i="34"/>
  <c r="F15" i="34"/>
  <c r="E15" i="34"/>
  <c r="D15" i="34"/>
  <c r="G11" i="34"/>
  <c r="F11" i="34"/>
  <c r="E11" i="34"/>
  <c r="D11" i="34"/>
  <c r="C11" i="34"/>
  <c r="G10" i="34"/>
  <c r="F10" i="34"/>
  <c r="E10" i="34"/>
  <c r="D10" i="34"/>
  <c r="G9" i="34"/>
  <c r="F9" i="34"/>
  <c r="E9" i="34"/>
  <c r="D9" i="34"/>
  <c r="G8" i="34"/>
  <c r="F8" i="34"/>
  <c r="E8" i="34"/>
  <c r="D8" i="34"/>
  <c r="D7" i="34" l="1"/>
  <c r="F7" i="34"/>
  <c r="C15" i="34"/>
  <c r="C7" i="34" s="1"/>
  <c r="E7" i="34"/>
  <c r="G7" i="34"/>
  <c r="U7" i="38" l="1"/>
  <c r="T7" i="38"/>
  <c r="S7" i="38"/>
  <c r="R7" i="38"/>
  <c r="O7" i="38"/>
  <c r="N7" i="38"/>
  <c r="L7" i="38"/>
  <c r="I7" i="38"/>
  <c r="H7" i="38"/>
  <c r="F7" i="38"/>
  <c r="Q6" i="38"/>
  <c r="Q7" i="38" s="1"/>
  <c r="P6" i="38"/>
  <c r="P7" i="38" s="1"/>
  <c r="M7" i="38"/>
  <c r="J6" i="38"/>
  <c r="J7" i="38" s="1"/>
  <c r="E6" i="38"/>
  <c r="D6" i="38"/>
  <c r="D7" i="38" l="1"/>
  <c r="B6" i="38"/>
  <c r="B7" i="38"/>
  <c r="E7" i="38"/>
  <c r="G7" i="38"/>
  <c r="K6" i="38"/>
  <c r="K7" i="38" s="1"/>
  <c r="C6" i="38" l="1"/>
  <c r="C7" i="38" s="1"/>
</calcChain>
</file>

<file path=xl/sharedStrings.xml><?xml version="1.0" encoding="utf-8"?>
<sst xmlns="http://schemas.openxmlformats.org/spreadsheetml/2006/main" count="1275" uniqueCount="447">
  <si>
    <t>№</t>
  </si>
  <si>
    <t>12.24.2015 - 12.24.2020</t>
  </si>
  <si>
    <t>03.10.2016 - 03.09.2021</t>
  </si>
  <si>
    <t>23.05.2016 - 22.05.2021</t>
  </si>
  <si>
    <t>23.07.2016 - 22.07.2021</t>
  </si>
  <si>
    <t>15.09.2016 - 14.09.2021</t>
  </si>
  <si>
    <t>27.01.2017 - 26.01.2022</t>
  </si>
  <si>
    <t>24/19</t>
  </si>
  <si>
    <t>03.08.2017-03.08.2019</t>
  </si>
  <si>
    <t>09.06.2017-09.06.2019</t>
  </si>
  <si>
    <t>17.03.2018 - 17.03.2020</t>
  </si>
  <si>
    <t>29.10.2018 - 29.10.2020</t>
  </si>
  <si>
    <t>Viloyat nomi</t>
  </si>
  <si>
    <t>Amaldagi jami yo`nalish soni</t>
  </si>
  <si>
    <t>Yo`nalish uzunligi km</t>
  </si>
  <si>
    <t>Shu jumladan</t>
  </si>
  <si>
    <t>Shahar yo`na-lishlari soni</t>
  </si>
  <si>
    <t>Avtobus</t>
  </si>
  <si>
    <t>Yo`nalishli taksi</t>
  </si>
  <si>
    <t>Shahar atrofi soni</t>
  </si>
  <si>
    <t>Shahar-lararo-viloyat ichi soni</t>
  </si>
  <si>
    <t>Soni</t>
  </si>
  <si>
    <t>Uzunligi km</t>
  </si>
  <si>
    <t xml:space="preserve">Sirdaryo vil. </t>
  </si>
  <si>
    <t>Jami</t>
  </si>
  <si>
    <t>21.05.2019 - 21.05.2021</t>
  </si>
  <si>
    <t>22.07.2019 - 21.07.2021</t>
  </si>
  <si>
    <t>22.07.2019 - 21.09.2021</t>
  </si>
  <si>
    <t>20.05.2019 - 20.05.2021</t>
  </si>
  <si>
    <t>13,8/16</t>
  </si>
  <si>
    <t>13.11.2019 - 13.11.2021</t>
  </si>
  <si>
    <t>Sirdaryo viloyatidagi yo`lovchi tashish avtotransport yo`nalishlari uzunligi (km)</t>
  </si>
  <si>
    <t>27.02.2020 - 27.02.2022</t>
  </si>
  <si>
    <t>06.03.2020-06.03.2022</t>
  </si>
  <si>
    <t>05.03.2020-05.03.2022</t>
  </si>
  <si>
    <t>27.07.2018 - 18.12.2020</t>
  </si>
  <si>
    <t>24.11.2017-18.12.2020</t>
  </si>
  <si>
    <t>05.03.2020 - 05.03.2025</t>
  </si>
  <si>
    <t>YUTONG</t>
  </si>
  <si>
    <t>Golden dragon</t>
  </si>
  <si>
    <t>Boshqarma boshlig‘i</t>
  </si>
  <si>
    <t>O.Erbekov</t>
  </si>
  <si>
    <t>07.12.2020 - 07.02.2021</t>
  </si>
  <si>
    <t>MA’LUMOT</t>
  </si>
  <si>
    <t>Yo‘nalish №</t>
  </si>
  <si>
    <t xml:space="preserve">Yo‘nalish nomi </t>
  </si>
  <si>
    <t>Masofasi (km.)</t>
  </si>
  <si>
    <t xml:space="preserve">Qatnov ochilgan                     sana </t>
  </si>
  <si>
    <t>Reja bo‘yicha avtotransport soni</t>
  </si>
  <si>
    <t>Amaldagi avtotransport soni</t>
  </si>
  <si>
    <t>Tender g‘olibi nomi</t>
  </si>
  <si>
    <t>Avtotransport vositasi rusumi</t>
  </si>
  <si>
    <t>Tender bitimi amal qilish muddati</t>
  </si>
  <si>
    <t>Faoliyat ko‘rsatayotgan shahar ichi avtobus yo‘nalishlari</t>
  </si>
  <si>
    <t>Guliston shahar</t>
  </si>
  <si>
    <t xml:space="preserve"> 1 ShI</t>
  </si>
  <si>
    <t>Markaziy bozor - 1-mavze</t>
  </si>
  <si>
    <t>Uchlik ishonch savdosi MChJ</t>
  </si>
  <si>
    <t>ISUZU</t>
  </si>
  <si>
    <t>12 ShI</t>
  </si>
  <si>
    <t>Yo‘lchi Yulduz avto trans MChJ</t>
  </si>
  <si>
    <t>2 ShI</t>
  </si>
  <si>
    <t>Do‘stlik avto trans servis MChJ</t>
  </si>
  <si>
    <t>Guliston karvon trans servis MChJ</t>
  </si>
  <si>
    <t>Mahalla-Markaziy bozor</t>
  </si>
  <si>
    <t>Yan-Ravshantrans MChJ</t>
  </si>
  <si>
    <t>Timur Avtotrans Servis MChJ</t>
  </si>
  <si>
    <t>1 ShI</t>
  </si>
  <si>
    <t>Shax Yan Trans Servis MChJ</t>
  </si>
  <si>
    <t>8 ShI</t>
  </si>
  <si>
    <t>Axmadbek Trans Yangiyer MChJ</t>
  </si>
  <si>
    <t>Jami:</t>
  </si>
  <si>
    <t xml:space="preserve">Vaqtincha faoliyat ko‘rsatmayotgan shahar ichi yo‘nalishli taksi yo‘nalishlari </t>
  </si>
  <si>
    <t>6 YT</t>
  </si>
  <si>
    <t>TYB - X.Olimjon, Ulug‘obod orqali</t>
  </si>
  <si>
    <t>ishlamaydi</t>
  </si>
  <si>
    <t>GAZ</t>
  </si>
  <si>
    <t>9 YT</t>
  </si>
  <si>
    <t>36 - daxa - Yangiyer AS</t>
  </si>
  <si>
    <t>ShAY201</t>
  </si>
  <si>
    <t>Guliston – Yangiyer (Guliston tomon)</t>
  </si>
  <si>
    <t>Isuzu</t>
  </si>
  <si>
    <t>Guliston – Yangiyer (Yangiyer  tomon)</t>
  </si>
  <si>
    <t>ShAY229</t>
  </si>
  <si>
    <t>Nissan trans servis MChJ</t>
  </si>
  <si>
    <t>ShAY231</t>
  </si>
  <si>
    <t>Shax Yantrans servis MChJ</t>
  </si>
  <si>
    <t>ShAY234</t>
  </si>
  <si>
    <t>Yangiyer - Boyovut (Yangiyer tomon)</t>
  </si>
  <si>
    <t>Trans imkon servis MChJ</t>
  </si>
  <si>
    <t>Yangiyer - Boyovut  (Boyovut tomon)</t>
  </si>
  <si>
    <t>Niyat MChJ</t>
  </si>
  <si>
    <t>ShAY273</t>
  </si>
  <si>
    <t>Guliston - U.Nosir FXXU</t>
  </si>
  <si>
    <t>Ozodbek Asadbektrans MChJ</t>
  </si>
  <si>
    <t>Sayxun - Baxt</t>
  </si>
  <si>
    <t>Guliston - Beruniy</t>
  </si>
  <si>
    <t>Guliston avtostansiyasi - Nayman qishlog‘i</t>
  </si>
  <si>
    <t>ShAY227</t>
  </si>
  <si>
    <t>Guliston – Yangi hayot mahallasi</t>
  </si>
  <si>
    <t>Yan Ravshan Trans MChJ</t>
  </si>
  <si>
    <t>ShAY283</t>
  </si>
  <si>
    <t>Nurli yo‘l mahallasi - Guliston dehqon bozori</t>
  </si>
  <si>
    <t>Ozodbek Asadbek Trans MChJ</t>
  </si>
  <si>
    <t>ShAY217</t>
  </si>
  <si>
    <t>Guliston - Qizilobod</t>
  </si>
  <si>
    <t>ShAY226</t>
  </si>
  <si>
    <t>Guliston -  Beshbuloq SIU</t>
  </si>
  <si>
    <t>ShAY285</t>
  </si>
  <si>
    <t>Muqumiy mahallasi - Guliston dehqon bozori</t>
  </si>
  <si>
    <t>Baxt - Guliston (Baxt tomon)</t>
  </si>
  <si>
    <t>Sirdaryo Avtobus saroyi MChJ</t>
  </si>
  <si>
    <t>Baxt - Guliston (Guliston tomon)</t>
  </si>
  <si>
    <t>ShAY224</t>
  </si>
  <si>
    <t>Guliston - Boyovut mahallasi</t>
  </si>
  <si>
    <t>ShAY238</t>
  </si>
  <si>
    <t>Yangiyer - Karvonsaroy</t>
  </si>
  <si>
    <t>ShAY232</t>
  </si>
  <si>
    <t>Yangiyer - Paxtakor mahallasi</t>
  </si>
  <si>
    <t>ShAY267</t>
  </si>
  <si>
    <t>Guliston - Boyovut , 3-Boyovut orqali (Guliston tomon)</t>
  </si>
  <si>
    <t>Yangiyertrans alfa MChJ</t>
  </si>
  <si>
    <t>Guliston - Boyovut , 3-Boyovut orqali (Boyovut tomon)</t>
  </si>
  <si>
    <t>ShAY286</t>
  </si>
  <si>
    <t>Elobod qishlog‘i - Guliston</t>
  </si>
  <si>
    <t>Barakali jaxon yo‘li MChJ</t>
  </si>
  <si>
    <t>ShAY215</t>
  </si>
  <si>
    <t>Guliston - Boyovut, G‘allakor orqali (Boyovut tomon)</t>
  </si>
  <si>
    <t>Yangiyer - A.Temur SIU</t>
  </si>
  <si>
    <t>ShAY203</t>
  </si>
  <si>
    <t>Yangiyer - Boyovut, Sharqobod orqali</t>
  </si>
  <si>
    <t>ShAY272</t>
  </si>
  <si>
    <t>Guliston - U. Yusupov FXXU 4-bo‘limi, Sh.Rashidov orqali</t>
  </si>
  <si>
    <t>ShAY206</t>
  </si>
  <si>
    <t>Guliston - Oqoltin</t>
  </si>
  <si>
    <t>ShAY207</t>
  </si>
  <si>
    <t>O‘zbekiston mahallasi - Guliston dehqon bozori</t>
  </si>
  <si>
    <t>Shifobaxsh toza suv MChJ</t>
  </si>
  <si>
    <t>ShAY235</t>
  </si>
  <si>
    <t>Xovos - Karvonsaroy</t>
  </si>
  <si>
    <t>ShAY208</t>
  </si>
  <si>
    <t>Guliston - Zarbdor</t>
  </si>
  <si>
    <t>ShAY212</t>
  </si>
  <si>
    <t>Guliston - A.Toirov SIU</t>
  </si>
  <si>
    <r>
      <t xml:space="preserve">Saidmurod Bo‘ston servis </t>
    </r>
    <r>
      <rPr>
        <sz val="8"/>
        <color theme="1"/>
        <rFont val="Times New Roman"/>
        <family val="1"/>
        <charset val="204"/>
      </rPr>
      <t>MChJ</t>
    </r>
  </si>
  <si>
    <t>ShAY213</t>
  </si>
  <si>
    <t>Guliston - Toshkent mahalla</t>
  </si>
  <si>
    <r>
      <t xml:space="preserve">Sherzod trans servis </t>
    </r>
    <r>
      <rPr>
        <sz val="8"/>
        <color theme="1"/>
        <rFont val="Times New Roman"/>
        <family val="1"/>
        <charset val="204"/>
      </rPr>
      <t>MChJ</t>
    </r>
  </si>
  <si>
    <t>ShAY216</t>
  </si>
  <si>
    <t>Sirdaryo - Baxt</t>
  </si>
  <si>
    <r>
      <t xml:space="preserve">Baxt Ekspress Xamroh </t>
    </r>
    <r>
      <rPr>
        <sz val="8"/>
        <color theme="1"/>
        <rFont val="Times New Roman"/>
        <family val="1"/>
        <charset val="204"/>
      </rPr>
      <t>MChJ</t>
    </r>
  </si>
  <si>
    <t>Guliston - Ishonch SIU</t>
  </si>
  <si>
    <t>Narzulla Aziz Trans MChJ</t>
  </si>
  <si>
    <t>ShAY288</t>
  </si>
  <si>
    <t>Boyovut - Boyovut-1 SIU</t>
  </si>
  <si>
    <t>Boyovutning ko‘rki ziynati MChJ</t>
  </si>
  <si>
    <t>ShAY237</t>
  </si>
  <si>
    <t>ShAY230</t>
  </si>
  <si>
    <t>Yangiyer - G‘.Yunusov, Yo‘ldoshob QFY orqali</t>
  </si>
  <si>
    <t>ShAY289</t>
  </si>
  <si>
    <t>Yangiobod - Guliston</t>
  </si>
  <si>
    <t>Mirzaobol yo‘lovchi trans MChJ</t>
  </si>
  <si>
    <t>Guliston - G‘alaba SIU</t>
  </si>
  <si>
    <t>ShAY233</t>
  </si>
  <si>
    <t xml:space="preserve">Yangiyer AS - E.Qahhorov </t>
  </si>
  <si>
    <t>Imkon trans logistik UK</t>
  </si>
  <si>
    <t>ShAY265</t>
  </si>
  <si>
    <t>Sirdaryo - Guliston AS</t>
  </si>
  <si>
    <t>Sirdaryo Trans Servis MChJ</t>
  </si>
  <si>
    <t>ShAY228</t>
  </si>
  <si>
    <t>Guliston  - Navbahor</t>
  </si>
  <si>
    <t>Sardoba temir yo‘l agrosanoat majmuasi UK</t>
  </si>
  <si>
    <t>ShAY277</t>
  </si>
  <si>
    <t>Guliston - Boyovut razyezdi</t>
  </si>
  <si>
    <t>Guliston yo‘lovchi avtotrans MChJ</t>
  </si>
  <si>
    <t>ShAY205</t>
  </si>
  <si>
    <t>Xovos - Farxod-5</t>
  </si>
  <si>
    <t>ShAY290</t>
  </si>
  <si>
    <t>Guliston - Guliston bo‘limi</t>
  </si>
  <si>
    <t>ShAY291</t>
  </si>
  <si>
    <t>Guliston - M.Ulug‘bek MFY</t>
  </si>
  <si>
    <t>Ibrohim trans ideal MChJ</t>
  </si>
  <si>
    <t>ShAY292</t>
  </si>
  <si>
    <t>Mingchinor - Shirin</t>
  </si>
  <si>
    <t>Guliston - Sho‘ro‘zak SIU</t>
  </si>
  <si>
    <t>ShAY204</t>
  </si>
  <si>
    <t>Guliston - I.Karimov</t>
  </si>
  <si>
    <t>ShAY269</t>
  </si>
  <si>
    <t>Yangiyer AS - Shirin, Qayirma orqali</t>
  </si>
  <si>
    <t>PAZ</t>
  </si>
  <si>
    <t>ShAY221</t>
  </si>
  <si>
    <t>Guliston – Mirzacho‘l</t>
  </si>
  <si>
    <t>ShAY287</t>
  </si>
  <si>
    <t>Guliston dehqon bozori - Boyovut-1 SIU</t>
  </si>
  <si>
    <t>ShAY278</t>
  </si>
  <si>
    <t>Sirdaryo ABB - Sholikor SIU</t>
  </si>
  <si>
    <t>ShYT221</t>
  </si>
  <si>
    <t>Guliston-Farg‘ona SIU</t>
  </si>
  <si>
    <t>Saidmurod Bo‘ston servis</t>
  </si>
  <si>
    <t>Damas</t>
  </si>
  <si>
    <t>ShYT228</t>
  </si>
  <si>
    <t>Yangiyer - Boyovut (Boyovut tomon)</t>
  </si>
  <si>
    <t>ShYT201</t>
  </si>
  <si>
    <t>Guliston - Navro‘z</t>
  </si>
  <si>
    <t>Mirzaobod avtomagistral trans XK</t>
  </si>
  <si>
    <t>ShYT225</t>
  </si>
  <si>
    <t>Guliston - Baxt  (Guliston tomon)</t>
  </si>
  <si>
    <t>ShYT250</t>
  </si>
  <si>
    <t>Guliston - A.Toirov SFU</t>
  </si>
  <si>
    <t>Saidmurod Bo‘ston Servis MChJ</t>
  </si>
  <si>
    <t>ShYT273</t>
  </si>
  <si>
    <t>Beruniy mahallasi - Farhod kasalxonasi</t>
  </si>
  <si>
    <t>Dehqonobod - Guliston</t>
  </si>
  <si>
    <t>ShYT208</t>
  </si>
  <si>
    <t>Guliston - Yulduz</t>
  </si>
  <si>
    <t>ShYT220</t>
  </si>
  <si>
    <t>Yangiyer - Guliston</t>
  </si>
  <si>
    <t>ShYT251</t>
  </si>
  <si>
    <t>Sirdaryo - Baxt (Sirdaryo tomon)</t>
  </si>
  <si>
    <t>Xamkor davr trans MChJ</t>
  </si>
  <si>
    <t>Ford, GAZ</t>
  </si>
  <si>
    <t>ShYT243</t>
  </si>
  <si>
    <t>Yangiyer AS - Guliston AS</t>
  </si>
  <si>
    <t>Sirdaryo - Sholikor SIU</t>
  </si>
  <si>
    <t>ShYT210</t>
  </si>
  <si>
    <t>Guliston - Oqoltin mahallasi</t>
  </si>
  <si>
    <t>Sherzod trans servis MChJ</t>
  </si>
  <si>
    <t>ShYT241</t>
  </si>
  <si>
    <t>Guliston - Sirdaryo (Sirdaryo tomon)</t>
  </si>
  <si>
    <t>Guliston - Sirdaryo (Guliston tomon)</t>
  </si>
  <si>
    <t>ShYT217</t>
  </si>
  <si>
    <t>T.Latipov SIU - Farxod GES</t>
  </si>
  <si>
    <t>Shirin trans servis MChJ</t>
  </si>
  <si>
    <t>ShYT234</t>
  </si>
  <si>
    <t>Guliston - Sh.Rashidov qishlog‘i</t>
  </si>
  <si>
    <t>ShYT247</t>
  </si>
  <si>
    <t>Guliston - U.Nosir SFU</t>
  </si>
  <si>
    <t>ShYT207</t>
  </si>
  <si>
    <t>Sayxun - Baxt (Baxt tomon)</t>
  </si>
  <si>
    <t>Sayxun - Baxt (Sayxun tomon)</t>
  </si>
  <si>
    <t>ShYT233</t>
  </si>
  <si>
    <t>Guliston - Yangi xayot maxallasi</t>
  </si>
  <si>
    <t>Guliston avtosanoat qurilish MChJ</t>
  </si>
  <si>
    <t>Sirdaryo - Sindorobod</t>
  </si>
  <si>
    <t>Sirdaryo - Paxtakor</t>
  </si>
  <si>
    <t>Boyovut AS - Navoiy SIU</t>
  </si>
  <si>
    <t>Sohil shaharchasi - Sayxun qo‘rg‘oni</t>
  </si>
  <si>
    <t>Sindorboy Karomat MChJ</t>
  </si>
  <si>
    <t>Shirin - Qoraqum</t>
  </si>
  <si>
    <t>Sirdaryo - Asalchi</t>
  </si>
  <si>
    <t>Sirdaryo - Sirdaryo SIU (Taraqqiyot MFY)</t>
  </si>
  <si>
    <t>ShYT249</t>
  </si>
  <si>
    <t>Guliston - Sohil shaharchasi</t>
  </si>
  <si>
    <t xml:space="preserve">Dehqonobod - Guliston (tezyurar) </t>
  </si>
  <si>
    <t>Beshbuloq SIU - Guliston</t>
  </si>
  <si>
    <t>ShYT230</t>
  </si>
  <si>
    <t>Farhod GES - Bobur SIU</t>
  </si>
  <si>
    <t>Nurafshon O‘lka IChTF</t>
  </si>
  <si>
    <t>ShYT245</t>
  </si>
  <si>
    <t>U.Yusupov FXXU - Guliston</t>
  </si>
  <si>
    <t>ShYT224</t>
  </si>
  <si>
    <t>Bobur FXXU - Guliston</t>
  </si>
  <si>
    <t>Sirdaryo xalq karvoni MChJ</t>
  </si>
  <si>
    <t>Boyovut SIU - Guliston</t>
  </si>
  <si>
    <t>ShYT223</t>
  </si>
  <si>
    <t>Guliston - Boyovut, U. Yusupov orqali</t>
  </si>
  <si>
    <t>Javlonbek Diyor MChJ</t>
  </si>
  <si>
    <t>Ford</t>
  </si>
  <si>
    <t>Guliston - Sardoba qo‘rg‘oni</t>
  </si>
  <si>
    <t>Sardoba Trans Invest MChJ</t>
  </si>
  <si>
    <t>ShYT232</t>
  </si>
  <si>
    <t>Boyovut AS – Farhod GES</t>
  </si>
  <si>
    <t>T.Latipov SIU - Boyovut AS</t>
  </si>
  <si>
    <t>Boyovut AS - Farhod-5 qo‘rg‘oni,  Bobur orqali</t>
  </si>
  <si>
    <t>ShYT222</t>
  </si>
  <si>
    <t>Guliston-Boyovut, 3-Boyovut orqali</t>
  </si>
  <si>
    <t>Yangiyer - Nurobod</t>
  </si>
  <si>
    <t>Sevara Baraka Trans MChJ</t>
  </si>
  <si>
    <t>ShYT231</t>
  </si>
  <si>
    <t>Boyovut - Boyovut-1</t>
  </si>
  <si>
    <t>Sirdaryo - Malek SIU</t>
  </si>
  <si>
    <t>Ishlamaydi</t>
  </si>
  <si>
    <t>ShYT246</t>
  </si>
  <si>
    <t>Guliston - U. Yusupov FXXU, 4-bo‘limi,Sh.Rashidov orqali</t>
  </si>
  <si>
    <t>ShYT229</t>
  </si>
  <si>
    <t>ShYT274</t>
  </si>
  <si>
    <t>Guliston - I.Karimov SIU</t>
  </si>
  <si>
    <t>Istana</t>
  </si>
  <si>
    <t>Guliston - Baxt  (Baxt tomon)</t>
  </si>
  <si>
    <t>Faoliyat ko‘rsatayotgan viloyat ichi shaharlararo avtobus yo‘nalishi</t>
  </si>
  <si>
    <t>Gulistan - Paxtaobod, Uzoqov orqali</t>
  </si>
  <si>
    <t>Titan trans MChJ</t>
  </si>
  <si>
    <t>Mersedes</t>
  </si>
  <si>
    <t>Guliston - Paxtaobod</t>
  </si>
  <si>
    <t>Guliston - Andijon SIU</t>
  </si>
  <si>
    <t>Azamat fayzli avto MChJ</t>
  </si>
  <si>
    <t xml:space="preserve">Vaqtincha faoliyat ko‘rsatmayotgan viloyat ichi shaharlararo avtobus yo‘nalishlari </t>
  </si>
  <si>
    <t>Bobur SIU - Guliston</t>
  </si>
  <si>
    <t>Faoliyat ko‘rsatayotgan viloyatlararo shaharlararo avtobus yo‘nalishlari</t>
  </si>
  <si>
    <t>970VSh</t>
  </si>
  <si>
    <t>Guliston - Gagarin</t>
  </si>
  <si>
    <r>
      <t xml:space="preserve">Guliston karvon trans servis </t>
    </r>
    <r>
      <rPr>
        <sz val="8"/>
        <color theme="1"/>
        <rFont val="Times New Roman"/>
        <family val="1"/>
        <charset val="204"/>
      </rPr>
      <t>MChJ</t>
    </r>
  </si>
  <si>
    <t>788VSh</t>
  </si>
  <si>
    <t>Toshkent - Gulison</t>
  </si>
  <si>
    <t>1154VSh</t>
  </si>
  <si>
    <t>Jo‘langar - Xovos</t>
  </si>
  <si>
    <r>
      <t xml:space="preserve">Shax Yan Trans Servis </t>
    </r>
    <r>
      <rPr>
        <sz val="8"/>
        <color theme="1"/>
        <rFont val="Times New Roman"/>
        <family val="1"/>
        <charset val="204"/>
      </rPr>
      <t>MChJ</t>
    </r>
  </si>
  <si>
    <t>1134VSh</t>
  </si>
  <si>
    <t>Boyovut - Juylangar</t>
  </si>
  <si>
    <r>
      <t xml:space="preserve">Niyat </t>
    </r>
    <r>
      <rPr>
        <sz val="8"/>
        <color theme="1"/>
        <rFont val="Times New Roman"/>
        <family val="1"/>
        <charset val="204"/>
      </rPr>
      <t>MChJ</t>
    </r>
  </si>
  <si>
    <t>973VSh</t>
  </si>
  <si>
    <t>Paxtaobod - Jizzax</t>
  </si>
  <si>
    <r>
      <t xml:space="preserve">Titan trans </t>
    </r>
    <r>
      <rPr>
        <sz val="8"/>
        <color theme="1"/>
        <rFont val="Times New Roman"/>
        <family val="1"/>
        <charset val="204"/>
      </rPr>
      <t>MChJ</t>
    </r>
  </si>
  <si>
    <t>978VSh</t>
  </si>
  <si>
    <t>Paxtaobod - Zomin</t>
  </si>
  <si>
    <t>899VSh</t>
  </si>
  <si>
    <t>Boyovut - Bekobod</t>
  </si>
  <si>
    <t>1120VSh</t>
  </si>
  <si>
    <t>Toshkent - Paxtaobod, Uzoqov orali</t>
  </si>
  <si>
    <t>778VSh</t>
  </si>
  <si>
    <t>Toshkent - Paxtaobod</t>
  </si>
  <si>
    <t>Faoliyat ko‘rsatayotgan viloyatlararo shaharlararo yo‘nalishli taksi yo‘nalishlari</t>
  </si>
  <si>
    <t>788VShYT</t>
  </si>
  <si>
    <t>Guliston - Toshkent (Guliston tomon)</t>
  </si>
  <si>
    <t>Guliston - Toshkent (Toshkent tomon)</t>
  </si>
  <si>
    <t>Insof MChJ</t>
  </si>
  <si>
    <t>709VShYT</t>
  </si>
  <si>
    <t>Yangiyer - Toshkent</t>
  </si>
  <si>
    <t xml:space="preserve">Shax-Yan-trans MChJ </t>
  </si>
  <si>
    <t>1135VShYT</t>
  </si>
  <si>
    <t>Shirin - Bekobod</t>
  </si>
  <si>
    <t xml:space="preserve">Vaqtincha faoliyat ko‘rsatmayotgan viloyatlararo shaharlararo yo‘nalishli taksi yo‘nalishlari </t>
  </si>
  <si>
    <t>919VShYT</t>
  </si>
  <si>
    <t>Baxt - Toshkent</t>
  </si>
  <si>
    <t>880VShYT</t>
  </si>
  <si>
    <t>Yangiyer - Jizzax</t>
  </si>
  <si>
    <t>972VShYT</t>
  </si>
  <si>
    <t>Do‘stlik - Guliston</t>
  </si>
  <si>
    <t>Yangiyer - O‘zbekiston mustaqilligining 5 yilligi (Oqchangal)</t>
  </si>
  <si>
    <t>TYB - Viloyat shifoxonasi</t>
  </si>
  <si>
    <t>Temir yo‘l bekati - Universitet</t>
  </si>
  <si>
    <t>Temir yo‘l bekati - Do‘stlik qo‘rg‘oni</t>
  </si>
  <si>
    <t>Temir yo‘l bekati - Ulgurji</t>
  </si>
  <si>
    <t>Markaziy bozor - 2, 4, 5 - mavze</t>
  </si>
  <si>
    <t>Temir yo‘l bekati - Qarapchi, Suvchilar shaharchasi orqali</t>
  </si>
  <si>
    <t>Temir yo‘l bekati - Viloyat shifoxonasi</t>
  </si>
  <si>
    <t>Temir yo‘l bekati - Ahillik mahallasi</t>
  </si>
  <si>
    <t>Temir yo‘l bekati - Guliston dehqon bozori</t>
  </si>
  <si>
    <t>Temir yo‘l bekati - Ulug‘obod</t>
  </si>
  <si>
    <t>Temir yo‘l bekati - Buyuk kelajak mahallasi</t>
  </si>
  <si>
    <t>Temir yo‘l bekati - Baxor</t>
  </si>
  <si>
    <t>Yangiyer - Xovos</t>
  </si>
  <si>
    <t>Yangiyer - Zafarobod, Bobur orqali</t>
  </si>
  <si>
    <t>Yangiyer - Navro‘zobod</t>
  </si>
  <si>
    <t>Shahar kasalxonasi - 3-daha (aylanma)</t>
  </si>
  <si>
    <t>Guliston - Guliston shaharchasi</t>
  </si>
  <si>
    <t>Yangiyer - Navro‘z  mahallasi, Farhod-5 orqali</t>
  </si>
  <si>
    <t>504VH</t>
  </si>
  <si>
    <t>502VH</t>
  </si>
  <si>
    <t>501VH</t>
  </si>
  <si>
    <t>508VH</t>
  </si>
  <si>
    <t>510VH</t>
  </si>
  <si>
    <t>ShAY279</t>
  </si>
  <si>
    <t>ShAY281</t>
  </si>
  <si>
    <t>ShAY282</t>
  </si>
  <si>
    <t>ShAY-284</t>
  </si>
  <si>
    <t>ShAY243</t>
  </si>
  <si>
    <t>ShAY210</t>
  </si>
  <si>
    <t>ShAY275</t>
  </si>
  <si>
    <t>ShAY280</t>
  </si>
  <si>
    <t>ShYT200</t>
  </si>
  <si>
    <t>ShYT264</t>
  </si>
  <si>
    <t>ShYT256</t>
  </si>
  <si>
    <t>ShYT266</t>
  </si>
  <si>
    <t>ShYT269</t>
  </si>
  <si>
    <t>ShYT259</t>
  </si>
  <si>
    <t>ShYT258</t>
  </si>
  <si>
    <t>ShYT204</t>
  </si>
  <si>
    <t>ShYT265</t>
  </si>
  <si>
    <t>ShYT268</t>
  </si>
  <si>
    <t>ShYT200"T"</t>
  </si>
  <si>
    <t>ShYT261</t>
  </si>
  <si>
    <t>ShYT270</t>
  </si>
  <si>
    <t>ShYT260</t>
  </si>
  <si>
    <t>ShYT252</t>
  </si>
  <si>
    <t>ShYT255</t>
  </si>
  <si>
    <t>ShYT203</t>
  </si>
  <si>
    <t>ShYT263</t>
  </si>
  <si>
    <t>ShYT253</t>
  </si>
  <si>
    <t>Guliston - Boyovut, G‘allakor orqali</t>
  </si>
  <si>
    <t>Yo‘nalishlar soni</t>
  </si>
  <si>
    <t>Avtomobillar soni</t>
  </si>
  <si>
    <t>Shundan:</t>
  </si>
  <si>
    <t xml:space="preserve"> Faoliyat ko‘rsatayotgan yo‘nalishlar soni</t>
  </si>
  <si>
    <t xml:space="preserve"> Vaqtincha faoliyat ko‘rsatmayotgan yo‘nalishlar soni</t>
  </si>
  <si>
    <t>Barcha yo‘nalishlarda rejalashtirilgan avtomobillar soni</t>
  </si>
  <si>
    <t>Faoliyat ko‘rsatayotgan yo‘nalishlarda amaldagi avtomobillar soni</t>
  </si>
  <si>
    <t>Jami yo‘lovchi tashish yo‘nalishlari soni</t>
  </si>
  <si>
    <t xml:space="preserve"> - avtobus</t>
  </si>
  <si>
    <t xml:space="preserve"> - yo‘nalishli taksi</t>
  </si>
  <si>
    <t xml:space="preserve"> - Shulardan: Damas avtomobillari</t>
  </si>
  <si>
    <t>Yangi ochilgan yo‘nalish nomi va raqami</t>
  </si>
  <si>
    <t>Yo‘nalish turi</t>
  </si>
  <si>
    <t>Yo‘nalish ochilgan sana</t>
  </si>
  <si>
    <t>Reja bo‘yicha avtomobil soni</t>
  </si>
  <si>
    <t>Avtomobil rusumi</t>
  </si>
  <si>
    <t>Biriktirilgan tashuvchi nomi</t>
  </si>
  <si>
    <t>raqami</t>
  </si>
  <si>
    <t>nomi</t>
  </si>
  <si>
    <t>3 ShI</t>
  </si>
  <si>
    <t>11 ShI</t>
  </si>
  <si>
    <t>17 ShI</t>
  </si>
  <si>
    <t>4 ShI</t>
  </si>
  <si>
    <t>5 ShI</t>
  </si>
  <si>
    <t>9 ShI</t>
  </si>
  <si>
    <t>10 ShI</t>
  </si>
  <si>
    <t>6 ShI</t>
  </si>
  <si>
    <t>13 ShI</t>
  </si>
  <si>
    <t>Shahar kasalxonasi - Yangiyer AS, T.Malik MFY orqali</t>
  </si>
  <si>
    <t>ShI</t>
  </si>
  <si>
    <t>01.03.2021</t>
  </si>
  <si>
    <t>Vaqtincha faoliyat ko‘rsatmayotgan shahar ichi avtobus yo‘nalishlari</t>
  </si>
  <si>
    <t>Mirkomil baraka trans MChJ</t>
  </si>
  <si>
    <t>Islombek Sultonbek hamkor MChJ</t>
  </si>
  <si>
    <t>Sirdaryo viloyati bo‘yicha shahar, shahar atrofi, viloyat ichi shaharlararo va viloyatlararo shaharlararo yo‘lovchi tashish yo‘nalishlari to‘g‘risida                                            2021 yil 01 avgust holatiga</t>
  </si>
  <si>
    <t>Temir yo‘l bekati - Bahor</t>
  </si>
  <si>
    <t>27.07.2021 - 26.10.2021</t>
  </si>
  <si>
    <t>15.07.2021 - 14.07.2023</t>
  </si>
  <si>
    <t>Baxt Ekspress Xamroh MChJ</t>
  </si>
  <si>
    <t>Guliston dehqon bozori - Mirishkor MFY</t>
  </si>
  <si>
    <t>ShAY</t>
  </si>
  <si>
    <t>07.07.2021</t>
  </si>
  <si>
    <t>Sirdaryo viloyati viloyat ichi shaharlararo va viloyatlararo shaharlararo yo‘lovchi tashish yo‘nalishlari to‘g‘risida 2021 yil 01 avgust holatiga</t>
  </si>
  <si>
    <t>Sirdaryo viloyati Guliston shahar yo‘lovchi tashish yo‘nalishlari to‘g‘risida</t>
  </si>
  <si>
    <t>Guliston - Balandchaqir</t>
  </si>
  <si>
    <t>VSH</t>
  </si>
  <si>
    <t>Yangiyer Trans Alfa MChJ</t>
  </si>
  <si>
    <t>Boyovut - Toshkent (Tiklangan)</t>
  </si>
  <si>
    <t>24.09.2021</t>
  </si>
  <si>
    <t>Yutong</t>
  </si>
  <si>
    <t>NIYAT MChJ</t>
  </si>
  <si>
    <t xml:space="preserve"> - Shahar atrofi yo‘nalishlari</t>
  </si>
  <si>
    <t xml:space="preserve"> - Shahar yo‘nalishlari</t>
  </si>
  <si>
    <t xml:space="preserve"> - Viloyat xududidagi shaharlararo yo‘nalishlar</t>
  </si>
  <si>
    <t xml:space="preserve">01.12.2021 yil </t>
  </si>
  <si>
    <t>Sirdaryo viloyatida 2021-yil yanvar - noyabr oylarida yangi ochilgan yo‘nalishlar bo‘yicha hisobot</t>
  </si>
  <si>
    <t xml:space="preserve">Sirdaryo viloyatida yo‘lovchi tashish yo‘nalishlari bo‘yicha 2021-yil 01-dekabr holatiga bo‘lgan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</si>
</sst>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4" fillId="0" borderId="0" xfId="0" applyFont="1"/>
    <xf numFmtId="1" fontId="5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0" xfId="0" applyFont="1"/>
    <xf numFmtId="0" fontId="11" fillId="0" borderId="0" xfId="0" applyFont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2" fontId="4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1" xfId="0" applyFont="1" applyBorder="1" applyAlignment="1">
      <alignment horizontal="right"/>
    </xf>
    <xf numFmtId="0" fontId="16" fillId="3" borderId="0" xfId="0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right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textRotation="90" wrapText="1"/>
    </xf>
    <xf numFmtId="0" fontId="1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vertical="center" wrapText="1"/>
    </xf>
    <xf numFmtId="0" fontId="17" fillId="3" borderId="2" xfId="0" applyFont="1" applyFill="1" applyBorder="1" applyAlignment="1">
      <alignment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4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vertical="center"/>
    </xf>
    <xf numFmtId="0" fontId="16" fillId="3" borderId="2" xfId="0" applyFont="1" applyFill="1" applyBorder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14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horizontal="right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7" workbookViewId="0">
      <selection activeCell="G7" sqref="G7"/>
    </sheetView>
  </sheetViews>
  <sheetFormatPr defaultRowHeight="15" x14ac:dyDescent="0.25"/>
  <cols>
    <col min="1" max="1" width="3.140625" bestFit="1" customWidth="1"/>
    <col min="2" max="2" width="10.85546875" bestFit="1" customWidth="1"/>
    <col min="3" max="3" width="43.7109375" customWidth="1"/>
    <col min="4" max="4" width="6.140625" customWidth="1"/>
    <col min="5" max="7" width="6.42578125" bestFit="1" customWidth="1"/>
    <col min="8" max="8" width="30.7109375" bestFit="1" customWidth="1"/>
    <col min="9" max="9" width="8" bestFit="1" customWidth="1"/>
    <col min="10" max="10" width="24.28515625" bestFit="1" customWidth="1"/>
  </cols>
  <sheetData>
    <row r="1" spans="1:10" ht="31.5" customHeight="1" x14ac:dyDescent="0.25">
      <c r="A1" s="67" t="s">
        <v>432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x14ac:dyDescent="0.25">
      <c r="A2" s="68" t="s">
        <v>43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ht="96" x14ac:dyDescent="0.25">
      <c r="A3" s="61" t="s">
        <v>0</v>
      </c>
      <c r="B3" s="28" t="s">
        <v>44</v>
      </c>
      <c r="C3" s="61" t="s">
        <v>45</v>
      </c>
      <c r="D3" s="28" t="s">
        <v>46</v>
      </c>
      <c r="E3" s="28" t="s">
        <v>47</v>
      </c>
      <c r="F3" s="28" t="s">
        <v>48</v>
      </c>
      <c r="G3" s="28" t="s">
        <v>49</v>
      </c>
      <c r="H3" s="61" t="s">
        <v>50</v>
      </c>
      <c r="I3" s="28" t="s">
        <v>51</v>
      </c>
      <c r="J3" s="61" t="s">
        <v>52</v>
      </c>
    </row>
    <row r="4" spans="1:10" x14ac:dyDescent="0.25">
      <c r="A4" s="61">
        <v>1</v>
      </c>
      <c r="B4" s="61">
        <v>2</v>
      </c>
      <c r="C4" s="61">
        <v>3</v>
      </c>
      <c r="D4" s="61">
        <v>4</v>
      </c>
      <c r="E4" s="61">
        <v>5</v>
      </c>
      <c r="F4" s="61">
        <v>6</v>
      </c>
      <c r="G4" s="61">
        <v>7</v>
      </c>
      <c r="H4" s="61">
        <v>8</v>
      </c>
      <c r="I4" s="61">
        <v>9</v>
      </c>
      <c r="J4" s="61">
        <v>10</v>
      </c>
    </row>
    <row r="5" spans="1:10" x14ac:dyDescent="0.25">
      <c r="A5" s="66" t="s">
        <v>289</v>
      </c>
      <c r="B5" s="66"/>
      <c r="C5" s="66"/>
      <c r="D5" s="66"/>
      <c r="E5" s="66"/>
      <c r="F5" s="66"/>
      <c r="G5" s="66"/>
      <c r="H5" s="66"/>
      <c r="I5" s="66"/>
      <c r="J5" s="66"/>
    </row>
    <row r="6" spans="1:10" x14ac:dyDescent="0.25">
      <c r="A6" s="32">
        <v>1</v>
      </c>
      <c r="B6" s="30" t="s">
        <v>358</v>
      </c>
      <c r="C6" s="31" t="s">
        <v>290</v>
      </c>
      <c r="D6" s="30">
        <v>97.4</v>
      </c>
      <c r="E6" s="30">
        <v>1992</v>
      </c>
      <c r="F6" s="30">
        <v>2</v>
      </c>
      <c r="G6" s="30">
        <v>2</v>
      </c>
      <c r="H6" s="30" t="s">
        <v>291</v>
      </c>
      <c r="I6" s="30" t="s">
        <v>292</v>
      </c>
      <c r="J6" s="38" t="s">
        <v>426</v>
      </c>
    </row>
    <row r="7" spans="1:10" x14ac:dyDescent="0.25">
      <c r="A7" s="32">
        <v>2</v>
      </c>
      <c r="B7" s="30" t="s">
        <v>359</v>
      </c>
      <c r="C7" s="31" t="s">
        <v>293</v>
      </c>
      <c r="D7" s="30">
        <v>67.400000000000006</v>
      </c>
      <c r="E7" s="30">
        <v>1992</v>
      </c>
      <c r="F7" s="30">
        <v>2</v>
      </c>
      <c r="G7" s="30">
        <v>3</v>
      </c>
      <c r="H7" s="30" t="s">
        <v>121</v>
      </c>
      <c r="I7" s="30" t="s">
        <v>81</v>
      </c>
      <c r="J7" s="38"/>
    </row>
    <row r="8" spans="1:10" x14ac:dyDescent="0.25">
      <c r="A8" s="32">
        <v>3</v>
      </c>
      <c r="B8" s="30" t="s">
        <v>360</v>
      </c>
      <c r="C8" s="31" t="s">
        <v>236</v>
      </c>
      <c r="D8" s="30">
        <v>58.1</v>
      </c>
      <c r="E8" s="30">
        <v>2010</v>
      </c>
      <c r="F8" s="30">
        <v>1</v>
      </c>
      <c r="G8" s="30">
        <v>2</v>
      </c>
      <c r="H8" s="30" t="s">
        <v>269</v>
      </c>
      <c r="I8" s="30" t="s">
        <v>81</v>
      </c>
      <c r="J8" s="38"/>
    </row>
    <row r="9" spans="1:10" x14ac:dyDescent="0.25">
      <c r="A9" s="32">
        <v>4</v>
      </c>
      <c r="B9" s="30" t="s">
        <v>361</v>
      </c>
      <c r="C9" s="31" t="s">
        <v>294</v>
      </c>
      <c r="D9" s="30">
        <v>53.9</v>
      </c>
      <c r="E9" s="30">
        <v>2017</v>
      </c>
      <c r="F9" s="30">
        <v>3</v>
      </c>
      <c r="G9" s="30">
        <v>3</v>
      </c>
      <c r="H9" s="30" t="s">
        <v>295</v>
      </c>
      <c r="I9" s="30" t="s">
        <v>81</v>
      </c>
      <c r="J9" s="38"/>
    </row>
    <row r="10" spans="1:10" x14ac:dyDescent="0.25">
      <c r="A10" s="34"/>
      <c r="B10" s="34"/>
      <c r="C10" s="37" t="s">
        <v>71</v>
      </c>
      <c r="D10" s="61">
        <f>SUM(D6:D9)</f>
        <v>276.8</v>
      </c>
      <c r="E10" s="34"/>
      <c r="F10" s="61">
        <f>SUM(F6:F9)</f>
        <v>8</v>
      </c>
      <c r="G10" s="61">
        <f>SUM(G6:G9)</f>
        <v>10</v>
      </c>
      <c r="H10" s="34"/>
      <c r="I10" s="34"/>
      <c r="J10" s="34"/>
    </row>
    <row r="11" spans="1:10" x14ac:dyDescent="0.25">
      <c r="A11" s="66" t="s">
        <v>296</v>
      </c>
      <c r="B11" s="66"/>
      <c r="C11" s="66"/>
      <c r="D11" s="66"/>
      <c r="E11" s="66"/>
      <c r="F11" s="66"/>
      <c r="G11" s="66"/>
      <c r="H11" s="66"/>
      <c r="I11" s="66"/>
      <c r="J11" s="66"/>
    </row>
    <row r="12" spans="1:10" x14ac:dyDescent="0.25">
      <c r="A12" s="32">
        <v>1</v>
      </c>
      <c r="B12" s="30" t="s">
        <v>357</v>
      </c>
      <c r="C12" s="31" t="s">
        <v>297</v>
      </c>
      <c r="D12" s="30">
        <v>54.9</v>
      </c>
      <c r="E12" s="30">
        <v>2018</v>
      </c>
      <c r="F12" s="30">
        <v>2</v>
      </c>
      <c r="G12" s="30">
        <v>2</v>
      </c>
      <c r="H12" s="30" t="s">
        <v>281</v>
      </c>
      <c r="I12" s="30" t="s">
        <v>81</v>
      </c>
      <c r="J12" s="34"/>
    </row>
    <row r="13" spans="1:10" x14ac:dyDescent="0.25">
      <c r="A13" s="61"/>
      <c r="B13" s="61"/>
      <c r="C13" s="61" t="s">
        <v>71</v>
      </c>
      <c r="D13" s="61">
        <v>54.9</v>
      </c>
      <c r="E13" s="61"/>
      <c r="F13" s="61">
        <v>2</v>
      </c>
      <c r="G13" s="61">
        <v>2</v>
      </c>
      <c r="H13" s="61"/>
      <c r="I13" s="61"/>
      <c r="J13" s="61"/>
    </row>
    <row r="14" spans="1:10" x14ac:dyDescent="0.25">
      <c r="A14" s="66" t="s">
        <v>298</v>
      </c>
      <c r="B14" s="66"/>
      <c r="C14" s="66"/>
      <c r="D14" s="66"/>
      <c r="E14" s="66"/>
      <c r="F14" s="66"/>
      <c r="G14" s="66"/>
      <c r="H14" s="66"/>
      <c r="I14" s="66"/>
      <c r="J14" s="66"/>
    </row>
    <row r="15" spans="1:10" x14ac:dyDescent="0.25">
      <c r="A15" s="32">
        <v>1</v>
      </c>
      <c r="B15" s="30" t="s">
        <v>299</v>
      </c>
      <c r="C15" s="31" t="s">
        <v>300</v>
      </c>
      <c r="D15" s="42">
        <v>73.2</v>
      </c>
      <c r="E15" s="30">
        <v>1972</v>
      </c>
      <c r="F15" s="30">
        <v>3</v>
      </c>
      <c r="G15" s="30">
        <v>5</v>
      </c>
      <c r="H15" s="43" t="s">
        <v>301</v>
      </c>
      <c r="I15" s="30" t="s">
        <v>81</v>
      </c>
      <c r="J15" s="30" t="s">
        <v>8</v>
      </c>
    </row>
    <row r="16" spans="1:10" x14ac:dyDescent="0.25">
      <c r="A16" s="32">
        <v>2</v>
      </c>
      <c r="B16" s="30" t="s">
        <v>302</v>
      </c>
      <c r="C16" s="31" t="s">
        <v>303</v>
      </c>
      <c r="D16" s="30">
        <v>108.6</v>
      </c>
      <c r="E16" s="30">
        <v>1991</v>
      </c>
      <c r="F16" s="30">
        <v>2</v>
      </c>
      <c r="G16" s="30">
        <v>3</v>
      </c>
      <c r="H16" s="43" t="s">
        <v>150</v>
      </c>
      <c r="I16" s="30" t="s">
        <v>81</v>
      </c>
      <c r="J16" s="38" t="s">
        <v>10</v>
      </c>
    </row>
    <row r="17" spans="1:10" x14ac:dyDescent="0.25">
      <c r="A17" s="32">
        <v>3</v>
      </c>
      <c r="B17" s="30" t="s">
        <v>304</v>
      </c>
      <c r="C17" s="31" t="s">
        <v>305</v>
      </c>
      <c r="D17" s="32">
        <v>109.3</v>
      </c>
      <c r="E17" s="30">
        <v>2014</v>
      </c>
      <c r="F17" s="30">
        <v>1</v>
      </c>
      <c r="G17" s="30">
        <v>2</v>
      </c>
      <c r="H17" s="32" t="s">
        <v>306</v>
      </c>
      <c r="I17" s="30" t="s">
        <v>81</v>
      </c>
      <c r="J17" s="38" t="s">
        <v>34</v>
      </c>
    </row>
    <row r="18" spans="1:10" x14ac:dyDescent="0.25">
      <c r="A18" s="32">
        <v>4</v>
      </c>
      <c r="B18" s="30" t="s">
        <v>307</v>
      </c>
      <c r="C18" s="31" t="s">
        <v>308</v>
      </c>
      <c r="D18" s="30">
        <v>136.5</v>
      </c>
      <c r="E18" s="30">
        <v>2014</v>
      </c>
      <c r="F18" s="30">
        <v>1</v>
      </c>
      <c r="G18" s="30">
        <v>2</v>
      </c>
      <c r="H18" s="43" t="s">
        <v>309</v>
      </c>
      <c r="I18" s="30" t="s">
        <v>81</v>
      </c>
      <c r="J18" s="38" t="s">
        <v>11</v>
      </c>
    </row>
    <row r="19" spans="1:10" x14ac:dyDescent="0.25">
      <c r="A19" s="32">
        <v>5</v>
      </c>
      <c r="B19" s="30" t="s">
        <v>310</v>
      </c>
      <c r="C19" s="31" t="s">
        <v>311</v>
      </c>
      <c r="D19" s="30">
        <v>51.5</v>
      </c>
      <c r="E19" s="30">
        <v>2017</v>
      </c>
      <c r="F19" s="30">
        <v>1</v>
      </c>
      <c r="G19" s="30">
        <v>2</v>
      </c>
      <c r="H19" s="43" t="s">
        <v>312</v>
      </c>
      <c r="I19" s="30" t="s">
        <v>81</v>
      </c>
      <c r="J19" s="30" t="s">
        <v>9</v>
      </c>
    </row>
    <row r="20" spans="1:10" x14ac:dyDescent="0.25">
      <c r="A20" s="32">
        <v>6</v>
      </c>
      <c r="B20" s="30" t="s">
        <v>313</v>
      </c>
      <c r="C20" s="31" t="s">
        <v>314</v>
      </c>
      <c r="D20" s="30">
        <v>90.4</v>
      </c>
      <c r="E20" s="30">
        <v>2017</v>
      </c>
      <c r="F20" s="30">
        <v>2</v>
      </c>
      <c r="G20" s="30">
        <v>3</v>
      </c>
      <c r="H20" s="43" t="s">
        <v>312</v>
      </c>
      <c r="I20" s="30" t="s">
        <v>81</v>
      </c>
      <c r="J20" s="38" t="s">
        <v>33</v>
      </c>
    </row>
    <row r="21" spans="1:10" x14ac:dyDescent="0.25">
      <c r="A21" s="32">
        <v>7</v>
      </c>
      <c r="B21" s="30" t="s">
        <v>315</v>
      </c>
      <c r="C21" s="31" t="s">
        <v>316</v>
      </c>
      <c r="D21" s="30">
        <v>27.6</v>
      </c>
      <c r="E21" s="30">
        <v>2016</v>
      </c>
      <c r="F21" s="30">
        <v>1</v>
      </c>
      <c r="G21" s="30">
        <v>2</v>
      </c>
      <c r="H21" s="43" t="s">
        <v>309</v>
      </c>
      <c r="I21" s="30" t="s">
        <v>81</v>
      </c>
      <c r="J21" s="38" t="s">
        <v>33</v>
      </c>
    </row>
    <row r="22" spans="1:10" x14ac:dyDescent="0.25">
      <c r="A22" s="32">
        <v>8</v>
      </c>
      <c r="B22" s="30" t="s">
        <v>317</v>
      </c>
      <c r="C22" s="31" t="s">
        <v>318</v>
      </c>
      <c r="D22" s="30">
        <v>192.3</v>
      </c>
      <c r="E22" s="30">
        <v>2008</v>
      </c>
      <c r="F22" s="30">
        <v>1</v>
      </c>
      <c r="G22" s="30">
        <v>1</v>
      </c>
      <c r="H22" s="30" t="s">
        <v>291</v>
      </c>
      <c r="I22" s="30" t="s">
        <v>38</v>
      </c>
      <c r="J22" s="44">
        <v>44183</v>
      </c>
    </row>
    <row r="23" spans="1:10" ht="22.5" x14ac:dyDescent="0.25">
      <c r="A23" s="32">
        <v>9</v>
      </c>
      <c r="B23" s="30" t="s">
        <v>319</v>
      </c>
      <c r="C23" s="31" t="s">
        <v>320</v>
      </c>
      <c r="D23" s="30">
        <v>141.6</v>
      </c>
      <c r="E23" s="30">
        <v>1965</v>
      </c>
      <c r="F23" s="30">
        <v>1</v>
      </c>
      <c r="G23" s="30">
        <v>1</v>
      </c>
      <c r="H23" s="30" t="s">
        <v>291</v>
      </c>
      <c r="I23" s="30" t="s">
        <v>39</v>
      </c>
      <c r="J23" s="44">
        <v>44183</v>
      </c>
    </row>
    <row r="24" spans="1:10" x14ac:dyDescent="0.25">
      <c r="A24" s="32"/>
      <c r="B24" s="32"/>
      <c r="C24" s="37" t="s">
        <v>71</v>
      </c>
      <c r="D24" s="37">
        <f>SUM(D15:D23)</f>
        <v>931.00000000000011</v>
      </c>
      <c r="E24" s="32"/>
      <c r="F24" s="37">
        <f>SUM(F15:F23)</f>
        <v>13</v>
      </c>
      <c r="G24" s="37">
        <f>SUM(G15:G23)</f>
        <v>21</v>
      </c>
      <c r="H24" s="34"/>
      <c r="I24" s="34"/>
      <c r="J24" s="34"/>
    </row>
    <row r="25" spans="1:10" x14ac:dyDescent="0.25">
      <c r="A25" s="66" t="s">
        <v>321</v>
      </c>
      <c r="B25" s="66"/>
      <c r="C25" s="66"/>
      <c r="D25" s="66"/>
      <c r="E25" s="66"/>
      <c r="F25" s="66"/>
      <c r="G25" s="66"/>
      <c r="H25" s="66"/>
      <c r="I25" s="66"/>
      <c r="J25" s="66"/>
    </row>
    <row r="26" spans="1:10" x14ac:dyDescent="0.25">
      <c r="A26" s="30">
        <v>1</v>
      </c>
      <c r="B26" s="30" t="s">
        <v>322</v>
      </c>
      <c r="C26" s="31" t="s">
        <v>323</v>
      </c>
      <c r="D26" s="30">
        <v>111.4</v>
      </c>
      <c r="E26" s="30">
        <v>2005</v>
      </c>
      <c r="F26" s="30">
        <v>5</v>
      </c>
      <c r="G26" s="30">
        <v>6</v>
      </c>
      <c r="H26" s="43" t="s">
        <v>150</v>
      </c>
      <c r="I26" s="30" t="s">
        <v>76</v>
      </c>
      <c r="J26" s="30" t="s">
        <v>37</v>
      </c>
    </row>
    <row r="27" spans="1:10" x14ac:dyDescent="0.25">
      <c r="A27" s="30"/>
      <c r="B27" s="30" t="s">
        <v>322</v>
      </c>
      <c r="C27" s="31" t="s">
        <v>324</v>
      </c>
      <c r="D27" s="30">
        <v>111.4</v>
      </c>
      <c r="E27" s="30">
        <v>2005</v>
      </c>
      <c r="F27" s="30">
        <v>5</v>
      </c>
      <c r="G27" s="30">
        <v>6</v>
      </c>
      <c r="H27" s="30" t="s">
        <v>325</v>
      </c>
      <c r="I27" s="30" t="s">
        <v>287</v>
      </c>
      <c r="J27" s="30" t="s">
        <v>36</v>
      </c>
    </row>
    <row r="28" spans="1:10" x14ac:dyDescent="0.25">
      <c r="A28" s="30">
        <v>2</v>
      </c>
      <c r="B28" s="30" t="s">
        <v>326</v>
      </c>
      <c r="C28" s="31" t="s">
        <v>327</v>
      </c>
      <c r="D28" s="30">
        <v>139.9</v>
      </c>
      <c r="E28" s="30">
        <v>2006</v>
      </c>
      <c r="F28" s="30">
        <v>6</v>
      </c>
      <c r="G28" s="30">
        <v>8</v>
      </c>
      <c r="H28" s="30" t="s">
        <v>328</v>
      </c>
      <c r="I28" s="30" t="s">
        <v>76</v>
      </c>
      <c r="J28" s="30" t="s">
        <v>35</v>
      </c>
    </row>
    <row r="29" spans="1:10" x14ac:dyDescent="0.25">
      <c r="A29" s="30">
        <v>3</v>
      </c>
      <c r="B29" s="30" t="s">
        <v>329</v>
      </c>
      <c r="C29" s="31" t="s">
        <v>330</v>
      </c>
      <c r="D29" s="30">
        <v>18</v>
      </c>
      <c r="E29" s="30">
        <v>2016</v>
      </c>
      <c r="F29" s="30">
        <v>8</v>
      </c>
      <c r="G29" s="30">
        <v>8</v>
      </c>
      <c r="H29" s="30" t="s">
        <v>277</v>
      </c>
      <c r="I29" s="30" t="s">
        <v>199</v>
      </c>
      <c r="J29" s="30"/>
    </row>
    <row r="30" spans="1:10" x14ac:dyDescent="0.25">
      <c r="A30" s="33"/>
      <c r="B30" s="33"/>
      <c r="C30" s="37" t="s">
        <v>71</v>
      </c>
      <c r="D30" s="37">
        <f>SUM(D26:D29)</f>
        <v>380.70000000000005</v>
      </c>
      <c r="E30" s="34"/>
      <c r="F30" s="37">
        <f>SUM(F26:F29)</f>
        <v>24</v>
      </c>
      <c r="G30" s="37">
        <f>SUM(G26:G29)</f>
        <v>28</v>
      </c>
      <c r="H30" s="34"/>
      <c r="I30" s="34"/>
      <c r="J30" s="33"/>
    </row>
    <row r="31" spans="1:10" x14ac:dyDescent="0.25">
      <c r="A31" s="66" t="s">
        <v>331</v>
      </c>
      <c r="B31" s="66"/>
      <c r="C31" s="66"/>
      <c r="D31" s="66"/>
      <c r="E31" s="66"/>
      <c r="F31" s="66"/>
      <c r="G31" s="66"/>
      <c r="H31" s="66"/>
      <c r="I31" s="66"/>
      <c r="J31" s="66"/>
    </row>
    <row r="32" spans="1:10" x14ac:dyDescent="0.25">
      <c r="A32" s="32">
        <v>1</v>
      </c>
      <c r="B32" s="30" t="s">
        <v>332</v>
      </c>
      <c r="C32" s="31" t="s">
        <v>333</v>
      </c>
      <c r="D32" s="30">
        <v>86.9</v>
      </c>
      <c r="E32" s="30">
        <v>2008</v>
      </c>
      <c r="F32" s="30">
        <v>3</v>
      </c>
      <c r="G32" s="30">
        <v>4</v>
      </c>
      <c r="H32" s="30" t="s">
        <v>281</v>
      </c>
      <c r="I32" s="30" t="s">
        <v>76</v>
      </c>
      <c r="J32" s="32"/>
    </row>
    <row r="33" spans="1:10" x14ac:dyDescent="0.25">
      <c r="A33" s="32">
        <v>2</v>
      </c>
      <c r="B33" s="30" t="s">
        <v>334</v>
      </c>
      <c r="C33" s="31" t="s">
        <v>335</v>
      </c>
      <c r="D33" s="30">
        <v>88.9</v>
      </c>
      <c r="E33" s="30">
        <v>2007</v>
      </c>
      <c r="F33" s="30">
        <v>1</v>
      </c>
      <c r="G33" s="30">
        <v>2</v>
      </c>
      <c r="H33" s="30" t="s">
        <v>281</v>
      </c>
      <c r="I33" s="30" t="s">
        <v>76</v>
      </c>
      <c r="J33" s="32"/>
    </row>
    <row r="34" spans="1:10" x14ac:dyDescent="0.25">
      <c r="A34" s="32">
        <v>3</v>
      </c>
      <c r="B34" s="30" t="s">
        <v>336</v>
      </c>
      <c r="C34" s="31" t="s">
        <v>337</v>
      </c>
      <c r="D34" s="30">
        <v>72.3</v>
      </c>
      <c r="E34" s="30">
        <v>2007</v>
      </c>
      <c r="F34" s="30">
        <v>3</v>
      </c>
      <c r="G34" s="30">
        <v>4</v>
      </c>
      <c r="H34" s="30" t="s">
        <v>281</v>
      </c>
      <c r="I34" s="30" t="s">
        <v>76</v>
      </c>
      <c r="J34" s="32"/>
    </row>
    <row r="35" spans="1:10" x14ac:dyDescent="0.25">
      <c r="A35" s="61"/>
      <c r="B35" s="61"/>
      <c r="C35" s="61" t="s">
        <v>71</v>
      </c>
      <c r="D35" s="61">
        <f>SUM(D32:D34)</f>
        <v>248.10000000000002</v>
      </c>
      <c r="E35" s="61"/>
      <c r="F35" s="61">
        <f>SUM(F32:F34)</f>
        <v>7</v>
      </c>
      <c r="G35" s="61">
        <f>SUM(G32:G34)</f>
        <v>10</v>
      </c>
      <c r="H35" s="61"/>
      <c r="I35" s="61"/>
      <c r="J35" s="61"/>
    </row>
    <row r="37" spans="1:10" ht="15" customHeight="1" x14ac:dyDescent="0.25">
      <c r="C37" s="45" t="s">
        <v>40</v>
      </c>
      <c r="D37" s="24"/>
      <c r="E37" s="24"/>
      <c r="F37" s="24"/>
      <c r="G37" s="24"/>
      <c r="H37" s="26"/>
      <c r="I37" s="65" t="s">
        <v>41</v>
      </c>
      <c r="J37" s="65"/>
    </row>
  </sheetData>
  <mergeCells count="8">
    <mergeCell ref="I37:J37"/>
    <mergeCell ref="A1:J1"/>
    <mergeCell ref="A2:J2"/>
    <mergeCell ref="A11:J11"/>
    <mergeCell ref="A14:J14"/>
    <mergeCell ref="A25:J25"/>
    <mergeCell ref="A31:J31"/>
    <mergeCell ref="A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5"/>
  <sheetViews>
    <sheetView zoomScaleNormal="100" workbookViewId="0">
      <selection activeCell="G7" sqref="G7"/>
    </sheetView>
  </sheetViews>
  <sheetFormatPr defaultRowHeight="15" x14ac:dyDescent="0.25"/>
  <cols>
    <col min="1" max="1" width="3.140625" style="12" bestFit="1" customWidth="1"/>
    <col min="2" max="2" width="10.85546875" style="12" bestFit="1" customWidth="1"/>
    <col min="3" max="3" width="43.7109375" style="12" customWidth="1"/>
    <col min="4" max="4" width="6.140625" style="12" customWidth="1"/>
    <col min="5" max="7" width="6.42578125" style="12" bestFit="1" customWidth="1"/>
    <col min="8" max="8" width="30.7109375" style="12" bestFit="1" customWidth="1"/>
    <col min="9" max="9" width="8" style="12" bestFit="1" customWidth="1"/>
    <col min="10" max="10" width="24.28515625" style="12" bestFit="1" customWidth="1"/>
    <col min="11" max="16384" width="9.140625" style="12"/>
  </cols>
  <sheetData>
    <row r="1" spans="1:10" ht="36" customHeight="1" x14ac:dyDescent="0.25">
      <c r="A1" s="67" t="s">
        <v>433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15" customHeight="1" x14ac:dyDescent="0.25">
      <c r="A2" s="68" t="s">
        <v>43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ht="96" x14ac:dyDescent="0.25">
      <c r="A3" s="62" t="s">
        <v>0</v>
      </c>
      <c r="B3" s="28" t="s">
        <v>44</v>
      </c>
      <c r="C3" s="62" t="s">
        <v>45</v>
      </c>
      <c r="D3" s="28" t="s">
        <v>46</v>
      </c>
      <c r="E3" s="28" t="s">
        <v>47</v>
      </c>
      <c r="F3" s="28" t="s">
        <v>48</v>
      </c>
      <c r="G3" s="28" t="s">
        <v>49</v>
      </c>
      <c r="H3" s="62" t="s">
        <v>50</v>
      </c>
      <c r="I3" s="28" t="s">
        <v>51</v>
      </c>
      <c r="J3" s="62" t="s">
        <v>52</v>
      </c>
    </row>
    <row r="4" spans="1:10" x14ac:dyDescent="0.25">
      <c r="A4" s="62">
        <v>1</v>
      </c>
      <c r="B4" s="62">
        <v>2</v>
      </c>
      <c r="C4" s="62">
        <v>3</v>
      </c>
      <c r="D4" s="62">
        <v>4</v>
      </c>
      <c r="E4" s="62">
        <v>5</v>
      </c>
      <c r="F4" s="62">
        <v>6</v>
      </c>
      <c r="G4" s="62">
        <v>7</v>
      </c>
      <c r="H4" s="62">
        <v>8</v>
      </c>
      <c r="I4" s="62">
        <v>9</v>
      </c>
      <c r="J4" s="62">
        <v>10</v>
      </c>
    </row>
    <row r="5" spans="1:10" ht="15" customHeight="1" x14ac:dyDescent="0.25">
      <c r="A5" s="66" t="s">
        <v>53</v>
      </c>
      <c r="B5" s="66"/>
      <c r="C5" s="66"/>
      <c r="D5" s="66"/>
      <c r="E5" s="66"/>
      <c r="F5" s="66"/>
      <c r="G5" s="66"/>
      <c r="H5" s="66"/>
      <c r="I5" s="66"/>
      <c r="J5" s="66"/>
    </row>
    <row r="6" spans="1:10" ht="15" customHeight="1" x14ac:dyDescent="0.25">
      <c r="A6" s="69" t="s">
        <v>54</v>
      </c>
      <c r="B6" s="69"/>
      <c r="C6" s="69"/>
      <c r="D6" s="69"/>
      <c r="E6" s="69"/>
      <c r="F6" s="69"/>
      <c r="G6" s="69"/>
      <c r="H6" s="69"/>
      <c r="I6" s="69"/>
      <c r="J6" s="69"/>
    </row>
    <row r="7" spans="1:10" x14ac:dyDescent="0.25">
      <c r="A7" s="29">
        <v>1</v>
      </c>
      <c r="B7" s="30" t="s">
        <v>409</v>
      </c>
      <c r="C7" s="31" t="s">
        <v>341</v>
      </c>
      <c r="D7" s="30">
        <v>5.5</v>
      </c>
      <c r="E7" s="30">
        <v>2015</v>
      </c>
      <c r="F7" s="30">
        <v>5</v>
      </c>
      <c r="G7" s="30">
        <v>8</v>
      </c>
      <c r="H7" s="30" t="s">
        <v>62</v>
      </c>
      <c r="I7" s="32" t="s">
        <v>58</v>
      </c>
      <c r="J7" s="30" t="s">
        <v>426</v>
      </c>
    </row>
    <row r="8" spans="1:10" x14ac:dyDescent="0.25">
      <c r="A8" s="29">
        <v>2</v>
      </c>
      <c r="B8" s="30" t="s">
        <v>69</v>
      </c>
      <c r="C8" s="31" t="s">
        <v>425</v>
      </c>
      <c r="D8" s="30">
        <v>10</v>
      </c>
      <c r="E8" s="30">
        <v>1990</v>
      </c>
      <c r="F8" s="30">
        <v>3</v>
      </c>
      <c r="G8" s="30">
        <v>4</v>
      </c>
      <c r="H8" s="30" t="s">
        <v>63</v>
      </c>
      <c r="I8" s="32" t="s">
        <v>58</v>
      </c>
      <c r="J8" s="30" t="s">
        <v>426</v>
      </c>
    </row>
    <row r="9" spans="1:10" x14ac:dyDescent="0.25">
      <c r="A9" s="29">
        <v>3</v>
      </c>
      <c r="B9" s="30" t="s">
        <v>414</v>
      </c>
      <c r="C9" s="31" t="s">
        <v>345</v>
      </c>
      <c r="D9" s="30">
        <v>4.7</v>
      </c>
      <c r="E9" s="30">
        <v>2015</v>
      </c>
      <c r="F9" s="30">
        <v>5</v>
      </c>
      <c r="G9" s="30">
        <v>6</v>
      </c>
      <c r="H9" s="30" t="s">
        <v>66</v>
      </c>
      <c r="I9" s="32" t="s">
        <v>58</v>
      </c>
      <c r="J9" s="30"/>
    </row>
    <row r="10" spans="1:10" x14ac:dyDescent="0.25">
      <c r="A10" s="29">
        <v>4</v>
      </c>
      <c r="B10" s="30" t="s">
        <v>55</v>
      </c>
      <c r="C10" s="31" t="s">
        <v>56</v>
      </c>
      <c r="D10" s="30">
        <v>6.6</v>
      </c>
      <c r="E10" s="30">
        <v>1996</v>
      </c>
      <c r="F10" s="30">
        <v>6</v>
      </c>
      <c r="G10" s="30">
        <v>6</v>
      </c>
      <c r="H10" s="30" t="s">
        <v>57</v>
      </c>
      <c r="I10" s="32" t="s">
        <v>58</v>
      </c>
      <c r="J10" s="30" t="s">
        <v>426</v>
      </c>
    </row>
    <row r="11" spans="1:10" x14ac:dyDescent="0.25">
      <c r="A11" s="29">
        <v>5</v>
      </c>
      <c r="B11" s="30" t="s">
        <v>59</v>
      </c>
      <c r="C11" s="31" t="s">
        <v>340</v>
      </c>
      <c r="D11" s="30">
        <v>6.2</v>
      </c>
      <c r="E11" s="30">
        <v>1986</v>
      </c>
      <c r="F11" s="30">
        <v>3</v>
      </c>
      <c r="G11" s="30">
        <v>3</v>
      </c>
      <c r="H11" s="30" t="s">
        <v>57</v>
      </c>
      <c r="I11" s="32" t="s">
        <v>58</v>
      </c>
      <c r="J11" s="30" t="s">
        <v>427</v>
      </c>
    </row>
    <row r="12" spans="1:10" x14ac:dyDescent="0.25">
      <c r="A12" s="29">
        <v>6</v>
      </c>
      <c r="B12" s="30" t="s">
        <v>61</v>
      </c>
      <c r="C12" s="31" t="s">
        <v>343</v>
      </c>
      <c r="D12" s="30">
        <v>5.7</v>
      </c>
      <c r="E12" s="30">
        <v>2015</v>
      </c>
      <c r="F12" s="30">
        <v>10</v>
      </c>
      <c r="G12" s="30">
        <v>10</v>
      </c>
      <c r="H12" s="30" t="s">
        <v>57</v>
      </c>
      <c r="I12" s="32" t="s">
        <v>58</v>
      </c>
      <c r="J12" s="30" t="s">
        <v>427</v>
      </c>
    </row>
    <row r="13" spans="1:10" x14ac:dyDescent="0.25">
      <c r="A13" s="29">
        <v>7</v>
      </c>
      <c r="B13" s="30" t="s">
        <v>417</v>
      </c>
      <c r="C13" s="31" t="s">
        <v>349</v>
      </c>
      <c r="D13" s="30">
        <v>10.9</v>
      </c>
      <c r="E13" s="30">
        <v>2020</v>
      </c>
      <c r="F13" s="30">
        <v>8</v>
      </c>
      <c r="G13" s="30">
        <v>8</v>
      </c>
      <c r="H13" s="30" t="s">
        <v>57</v>
      </c>
      <c r="I13" s="32" t="s">
        <v>58</v>
      </c>
      <c r="J13" s="30" t="s">
        <v>426</v>
      </c>
    </row>
    <row r="14" spans="1:10" x14ac:dyDescent="0.25">
      <c r="A14" s="29">
        <v>8</v>
      </c>
      <c r="B14" s="30" t="s">
        <v>411</v>
      </c>
      <c r="C14" s="31" t="s">
        <v>64</v>
      </c>
      <c r="D14" s="30">
        <v>6.9</v>
      </c>
      <c r="E14" s="30">
        <v>2015</v>
      </c>
      <c r="F14" s="30">
        <v>6</v>
      </c>
      <c r="G14" s="30">
        <v>7</v>
      </c>
      <c r="H14" s="30" t="s">
        <v>65</v>
      </c>
      <c r="I14" s="32" t="s">
        <v>58</v>
      </c>
      <c r="J14" s="30" t="s">
        <v>426</v>
      </c>
    </row>
    <row r="15" spans="1:10" x14ac:dyDescent="0.25">
      <c r="A15" s="29">
        <v>9</v>
      </c>
      <c r="B15" s="30" t="s">
        <v>412</v>
      </c>
      <c r="C15" s="31" t="s">
        <v>344</v>
      </c>
      <c r="D15" s="30">
        <v>7.2</v>
      </c>
      <c r="E15" s="30">
        <v>2015</v>
      </c>
      <c r="F15" s="30">
        <v>4</v>
      </c>
      <c r="G15" s="30">
        <v>6</v>
      </c>
      <c r="H15" s="30" t="s">
        <v>60</v>
      </c>
      <c r="I15" s="32" t="s">
        <v>58</v>
      </c>
      <c r="J15" s="30"/>
    </row>
    <row r="16" spans="1:10" x14ac:dyDescent="0.25">
      <c r="A16" s="34"/>
      <c r="B16" s="30"/>
      <c r="C16" s="35" t="s">
        <v>71</v>
      </c>
      <c r="D16" s="36">
        <f>SUM(D7:D15)</f>
        <v>63.7</v>
      </c>
      <c r="E16" s="30"/>
      <c r="F16" s="36">
        <f t="shared" ref="F16:G16" si="0">SUM(F7:F15)</f>
        <v>50</v>
      </c>
      <c r="G16" s="36">
        <f t="shared" si="0"/>
        <v>58</v>
      </c>
      <c r="H16" s="30"/>
      <c r="I16" s="32"/>
      <c r="J16" s="30"/>
    </row>
    <row r="17" spans="1:11" x14ac:dyDescent="0.25">
      <c r="A17" s="66" t="s">
        <v>421</v>
      </c>
      <c r="B17" s="66"/>
      <c r="C17" s="66"/>
      <c r="D17" s="66"/>
      <c r="E17" s="66"/>
      <c r="F17" s="66"/>
      <c r="G17" s="66"/>
      <c r="H17" s="66"/>
      <c r="I17" s="66"/>
      <c r="J17" s="66"/>
    </row>
    <row r="18" spans="1:11" x14ac:dyDescent="0.25">
      <c r="A18" s="33">
        <v>1</v>
      </c>
      <c r="B18" s="30" t="s">
        <v>413</v>
      </c>
      <c r="C18" s="31" t="s">
        <v>346</v>
      </c>
      <c r="D18" s="30">
        <v>6.8</v>
      </c>
      <c r="E18" s="30">
        <v>1998</v>
      </c>
      <c r="F18" s="30">
        <v>2</v>
      </c>
      <c r="G18" s="30">
        <v>2</v>
      </c>
      <c r="H18" s="30" t="s">
        <v>75</v>
      </c>
      <c r="I18" s="32" t="s">
        <v>58</v>
      </c>
      <c r="J18" s="30"/>
    </row>
    <row r="19" spans="1:11" x14ac:dyDescent="0.25">
      <c r="A19" s="33">
        <v>2</v>
      </c>
      <c r="B19" s="30" t="s">
        <v>416</v>
      </c>
      <c r="C19" s="31" t="s">
        <v>348</v>
      </c>
      <c r="D19" s="30">
        <v>7.8</v>
      </c>
      <c r="E19" s="30">
        <v>2010</v>
      </c>
      <c r="F19" s="30">
        <v>4</v>
      </c>
      <c r="G19" s="30">
        <v>4</v>
      </c>
      <c r="H19" s="30" t="s">
        <v>75</v>
      </c>
      <c r="I19" s="32" t="s">
        <v>58</v>
      </c>
      <c r="J19" s="30"/>
    </row>
    <row r="20" spans="1:11" x14ac:dyDescent="0.25">
      <c r="A20" s="33">
        <v>3</v>
      </c>
      <c r="B20" s="30" t="s">
        <v>410</v>
      </c>
      <c r="C20" s="31" t="s">
        <v>342</v>
      </c>
      <c r="D20" s="30">
        <v>10</v>
      </c>
      <c r="E20" s="30">
        <v>2015</v>
      </c>
      <c r="F20" s="30">
        <v>8</v>
      </c>
      <c r="G20" s="30">
        <v>8</v>
      </c>
      <c r="H20" s="30" t="s">
        <v>75</v>
      </c>
      <c r="I20" s="32" t="s">
        <v>58</v>
      </c>
      <c r="J20" s="30"/>
    </row>
    <row r="21" spans="1:11" x14ac:dyDescent="0.25">
      <c r="A21" s="33">
        <v>4</v>
      </c>
      <c r="B21" s="30" t="s">
        <v>415</v>
      </c>
      <c r="C21" s="31" t="s">
        <v>347</v>
      </c>
      <c r="D21" s="30">
        <v>4</v>
      </c>
      <c r="E21" s="30">
        <v>2018</v>
      </c>
      <c r="F21" s="30">
        <v>4</v>
      </c>
      <c r="G21" s="30">
        <v>4</v>
      </c>
      <c r="H21" s="30" t="s">
        <v>75</v>
      </c>
      <c r="I21" s="32" t="s">
        <v>58</v>
      </c>
      <c r="J21" s="30"/>
    </row>
    <row r="22" spans="1:11" x14ac:dyDescent="0.25">
      <c r="A22" s="34"/>
      <c r="B22" s="30"/>
      <c r="C22" s="35"/>
      <c r="D22" s="36">
        <f>SUM(D18:D21)</f>
        <v>28.6</v>
      </c>
      <c r="E22" s="30"/>
      <c r="F22" s="36">
        <f>SUM(F18:F21)</f>
        <v>18</v>
      </c>
      <c r="G22" s="36">
        <f>SUM(G18:G21)</f>
        <v>18</v>
      </c>
      <c r="H22" s="30"/>
      <c r="I22" s="32"/>
      <c r="J22" s="30"/>
    </row>
    <row r="23" spans="1:11" ht="15" customHeight="1" x14ac:dyDescent="0.25">
      <c r="A23" s="66" t="s">
        <v>72</v>
      </c>
      <c r="B23" s="66"/>
      <c r="C23" s="66"/>
      <c r="D23" s="66"/>
      <c r="E23" s="66"/>
      <c r="F23" s="66"/>
      <c r="G23" s="66"/>
      <c r="H23" s="66"/>
      <c r="I23" s="66"/>
      <c r="J23" s="66"/>
    </row>
    <row r="24" spans="1:11" x14ac:dyDescent="0.25">
      <c r="A24" s="32">
        <v>1</v>
      </c>
      <c r="B24" s="30" t="s">
        <v>73</v>
      </c>
      <c r="C24" s="31" t="s">
        <v>74</v>
      </c>
      <c r="D24" s="30">
        <v>7.85</v>
      </c>
      <c r="E24" s="30">
        <v>1984</v>
      </c>
      <c r="F24" s="30">
        <v>7</v>
      </c>
      <c r="G24" s="30">
        <v>7</v>
      </c>
      <c r="H24" s="30" t="s">
        <v>75</v>
      </c>
      <c r="I24" s="30" t="s">
        <v>76</v>
      </c>
      <c r="J24" s="34"/>
    </row>
    <row r="25" spans="1:11" x14ac:dyDescent="0.25">
      <c r="A25" s="32">
        <v>2</v>
      </c>
      <c r="B25" s="30" t="s">
        <v>77</v>
      </c>
      <c r="C25" s="31" t="s">
        <v>339</v>
      </c>
      <c r="D25" s="30">
        <v>10.199999999999999</v>
      </c>
      <c r="E25" s="30">
        <v>1967</v>
      </c>
      <c r="F25" s="30">
        <v>7</v>
      </c>
      <c r="G25" s="30">
        <v>7</v>
      </c>
      <c r="H25" s="30" t="s">
        <v>75</v>
      </c>
      <c r="I25" s="30" t="s">
        <v>76</v>
      </c>
      <c r="J25" s="30"/>
    </row>
    <row r="26" spans="1:11" x14ac:dyDescent="0.25">
      <c r="A26" s="32"/>
      <c r="B26" s="30"/>
      <c r="C26" s="35" t="s">
        <v>71</v>
      </c>
      <c r="D26" s="37">
        <v>25.25</v>
      </c>
      <c r="E26" s="30"/>
      <c r="F26" s="37">
        <v>18</v>
      </c>
      <c r="G26" s="37">
        <v>18</v>
      </c>
      <c r="H26" s="30"/>
      <c r="I26" s="30"/>
      <c r="J26" s="62"/>
    </row>
    <row r="27" spans="1:11" ht="15" customHeight="1" x14ac:dyDescent="0.25">
      <c r="A27" s="22"/>
      <c r="B27" s="22"/>
      <c r="C27" s="23"/>
      <c r="D27" s="24"/>
      <c r="E27" s="24"/>
      <c r="F27" s="24"/>
      <c r="G27" s="24"/>
      <c r="H27" s="22"/>
      <c r="I27" s="25"/>
      <c r="J27" s="22"/>
    </row>
    <row r="28" spans="1:11" x14ac:dyDescent="0.25">
      <c r="A28" s="22"/>
      <c r="B28" s="22"/>
      <c r="C28" s="45" t="s">
        <v>40</v>
      </c>
      <c r="D28" s="24"/>
      <c r="E28" s="24"/>
      <c r="F28" s="24"/>
      <c r="G28" s="24"/>
      <c r="H28" s="26"/>
      <c r="I28" s="65" t="s">
        <v>41</v>
      </c>
      <c r="J28" s="65"/>
      <c r="K28" s="17"/>
    </row>
    <row r="29" spans="1:11" x14ac:dyDescent="0.25">
      <c r="A29" s="17"/>
      <c r="B29" s="17"/>
      <c r="C29" s="17"/>
      <c r="D29" s="17"/>
      <c r="E29" s="17"/>
      <c r="F29" s="17"/>
      <c r="G29" s="17"/>
      <c r="H29" s="18"/>
      <c r="I29" s="17"/>
      <c r="J29" s="17"/>
      <c r="K29" s="17"/>
    </row>
    <row r="30" spans="1:11" x14ac:dyDescent="0.25">
      <c r="B30" s="17"/>
      <c r="C30" s="17"/>
      <c r="D30" s="17"/>
      <c r="E30" s="17"/>
      <c r="F30" s="17"/>
      <c r="G30" s="17"/>
      <c r="H30" s="17"/>
      <c r="I30" s="17"/>
      <c r="J30" s="17"/>
      <c r="K30" s="17"/>
    </row>
    <row r="31" spans="1:11" x14ac:dyDescent="0.25"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 x14ac:dyDescent="0.25"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2:11" x14ac:dyDescent="0.25"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2:11" x14ac:dyDescent="0.25">
      <c r="B34" s="17"/>
      <c r="C34" s="17"/>
      <c r="D34" s="17"/>
      <c r="E34" s="17"/>
      <c r="F34" s="17"/>
      <c r="G34" s="17"/>
      <c r="H34" s="17"/>
      <c r="I34" s="17"/>
      <c r="J34" s="17"/>
      <c r="K34" s="17"/>
    </row>
    <row r="35" spans="2:11" x14ac:dyDescent="0.25"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2:11" x14ac:dyDescent="0.25">
      <c r="B36" s="17"/>
      <c r="C36" s="17"/>
      <c r="D36" s="17"/>
      <c r="E36" s="17"/>
      <c r="F36" s="17"/>
      <c r="G36" s="17"/>
      <c r="H36" s="17"/>
      <c r="I36" s="17"/>
      <c r="J36" s="17"/>
      <c r="K36" s="17"/>
    </row>
    <row r="75" ht="15" customHeight="1" x14ac:dyDescent="0.25"/>
    <row r="84" ht="15" customHeight="1" x14ac:dyDescent="0.25"/>
    <row r="130" ht="15" customHeight="1" x14ac:dyDescent="0.25"/>
    <row r="139" ht="15" customHeight="1" x14ac:dyDescent="0.25"/>
    <row r="145" ht="15" customHeight="1" x14ac:dyDescent="0.25"/>
    <row r="148" ht="15" customHeight="1" x14ac:dyDescent="0.25"/>
    <row r="150" ht="15" customHeight="1" x14ac:dyDescent="0.25"/>
    <row r="152" ht="15" customHeight="1" x14ac:dyDescent="0.25"/>
    <row r="163" ht="15" customHeight="1" x14ac:dyDescent="0.25"/>
    <row r="169" ht="15" customHeight="1" x14ac:dyDescent="0.25"/>
    <row r="175" ht="15" customHeight="1" x14ac:dyDescent="0.25"/>
  </sheetData>
  <mergeCells count="7">
    <mergeCell ref="I28:J28"/>
    <mergeCell ref="A23:J23"/>
    <mergeCell ref="A1:J1"/>
    <mergeCell ref="A2:J2"/>
    <mergeCell ref="A5:J5"/>
    <mergeCell ref="A6:J6"/>
    <mergeCell ref="A17:J1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opLeftCell="A31" workbookViewId="0">
      <selection activeCell="G7" sqref="G7"/>
    </sheetView>
  </sheetViews>
  <sheetFormatPr defaultRowHeight="15" x14ac:dyDescent="0.25"/>
  <cols>
    <col min="1" max="1" width="3.140625" style="12" bestFit="1" customWidth="1"/>
    <col min="2" max="2" width="10.85546875" style="12" bestFit="1" customWidth="1"/>
    <col min="3" max="3" width="43.7109375" style="12" customWidth="1"/>
    <col min="4" max="4" width="6.140625" style="12" customWidth="1"/>
    <col min="5" max="7" width="6.42578125" style="12" bestFit="1" customWidth="1"/>
    <col min="8" max="8" width="30.7109375" style="12" bestFit="1" customWidth="1"/>
    <col min="9" max="9" width="8" style="12" bestFit="1" customWidth="1"/>
    <col min="10" max="10" width="24.28515625" style="12" bestFit="1" customWidth="1"/>
    <col min="11" max="16384" width="9.140625" style="12"/>
  </cols>
  <sheetData>
    <row r="1" spans="1:10" ht="36" customHeight="1" x14ac:dyDescent="0.25">
      <c r="A1" s="67" t="s">
        <v>424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15" customHeight="1" x14ac:dyDescent="0.25">
      <c r="A2" s="68" t="s">
        <v>43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ht="96" x14ac:dyDescent="0.25">
      <c r="A3" s="63" t="s">
        <v>0</v>
      </c>
      <c r="B3" s="28" t="s">
        <v>44</v>
      </c>
      <c r="C3" s="63" t="s">
        <v>45</v>
      </c>
      <c r="D3" s="28" t="s">
        <v>46</v>
      </c>
      <c r="E3" s="28" t="s">
        <v>47</v>
      </c>
      <c r="F3" s="28" t="s">
        <v>48</v>
      </c>
      <c r="G3" s="28" t="s">
        <v>49</v>
      </c>
      <c r="H3" s="63" t="s">
        <v>50</v>
      </c>
      <c r="I3" s="28" t="s">
        <v>51</v>
      </c>
      <c r="J3" s="63" t="s">
        <v>52</v>
      </c>
    </row>
    <row r="4" spans="1:10" x14ac:dyDescent="0.25">
      <c r="A4" s="33">
        <v>1</v>
      </c>
      <c r="B4" s="30" t="s">
        <v>79</v>
      </c>
      <c r="C4" s="31" t="s">
        <v>80</v>
      </c>
      <c r="D4" s="30">
        <v>27.6</v>
      </c>
      <c r="E4" s="30">
        <v>1974</v>
      </c>
      <c r="F4" s="30">
        <v>6</v>
      </c>
      <c r="G4" s="30">
        <v>8</v>
      </c>
      <c r="H4" s="30" t="s">
        <v>63</v>
      </c>
      <c r="I4" s="30" t="s">
        <v>81</v>
      </c>
      <c r="J4" s="38" t="s">
        <v>30</v>
      </c>
    </row>
    <row r="5" spans="1:10" x14ac:dyDescent="0.25">
      <c r="A5" s="29">
        <v>2</v>
      </c>
      <c r="B5" s="30" t="s">
        <v>83</v>
      </c>
      <c r="C5" s="31" t="s">
        <v>355</v>
      </c>
      <c r="D5" s="30">
        <v>27.9</v>
      </c>
      <c r="E5" s="30">
        <v>2004</v>
      </c>
      <c r="F5" s="30">
        <v>5</v>
      </c>
      <c r="G5" s="30">
        <v>5</v>
      </c>
      <c r="H5" s="30" t="s">
        <v>84</v>
      </c>
      <c r="I5" s="30" t="s">
        <v>81</v>
      </c>
      <c r="J5" s="30" t="s">
        <v>426</v>
      </c>
    </row>
    <row r="6" spans="1:10" x14ac:dyDescent="0.25">
      <c r="A6" s="29">
        <v>3</v>
      </c>
      <c r="B6" s="30" t="s">
        <v>85</v>
      </c>
      <c r="C6" s="31" t="s">
        <v>356</v>
      </c>
      <c r="D6" s="30">
        <v>11.5</v>
      </c>
      <c r="E6" s="30">
        <v>1986</v>
      </c>
      <c r="F6" s="30">
        <v>3</v>
      </c>
      <c r="G6" s="30">
        <v>3</v>
      </c>
      <c r="H6" s="30" t="s">
        <v>86</v>
      </c>
      <c r="I6" s="30" t="s">
        <v>81</v>
      </c>
      <c r="J6" s="38" t="s">
        <v>6</v>
      </c>
    </row>
    <row r="7" spans="1:10" x14ac:dyDescent="0.25">
      <c r="A7" s="29">
        <v>4</v>
      </c>
      <c r="B7" s="30" t="s">
        <v>87</v>
      </c>
      <c r="C7" s="31" t="s">
        <v>88</v>
      </c>
      <c r="D7" s="30">
        <v>22.6</v>
      </c>
      <c r="E7" s="30">
        <v>1984</v>
      </c>
      <c r="F7" s="30">
        <v>3</v>
      </c>
      <c r="G7" s="30">
        <v>3</v>
      </c>
      <c r="H7" s="30" t="s">
        <v>89</v>
      </c>
      <c r="I7" s="30" t="s">
        <v>81</v>
      </c>
      <c r="J7" s="38" t="s">
        <v>30</v>
      </c>
    </row>
    <row r="8" spans="1:10" x14ac:dyDescent="0.25">
      <c r="A8" s="29"/>
      <c r="B8" s="30" t="s">
        <v>87</v>
      </c>
      <c r="C8" s="31" t="s">
        <v>90</v>
      </c>
      <c r="D8" s="30">
        <v>22.6</v>
      </c>
      <c r="E8" s="30">
        <v>1984</v>
      </c>
      <c r="F8" s="30">
        <v>3</v>
      </c>
      <c r="G8" s="30">
        <v>3</v>
      </c>
      <c r="H8" s="30" t="s">
        <v>91</v>
      </c>
      <c r="I8" s="30" t="s">
        <v>81</v>
      </c>
      <c r="J8" s="38"/>
    </row>
    <row r="9" spans="1:10" x14ac:dyDescent="0.25">
      <c r="A9" s="33">
        <v>5</v>
      </c>
      <c r="B9" s="30" t="s">
        <v>92</v>
      </c>
      <c r="C9" s="31" t="s">
        <v>93</v>
      </c>
      <c r="D9" s="30">
        <v>21.2</v>
      </c>
      <c r="E9" s="30">
        <v>2008</v>
      </c>
      <c r="F9" s="30">
        <v>2</v>
      </c>
      <c r="G9" s="30">
        <v>2</v>
      </c>
      <c r="H9" s="30" t="s">
        <v>94</v>
      </c>
      <c r="I9" s="30" t="s">
        <v>81</v>
      </c>
      <c r="J9" s="38"/>
    </row>
    <row r="10" spans="1:10" x14ac:dyDescent="0.25">
      <c r="A10" s="32">
        <v>6</v>
      </c>
      <c r="B10" s="30" t="s">
        <v>362</v>
      </c>
      <c r="C10" s="31" t="s">
        <v>95</v>
      </c>
      <c r="D10" s="30">
        <v>14</v>
      </c>
      <c r="E10" s="30">
        <v>2016</v>
      </c>
      <c r="F10" s="30">
        <v>4</v>
      </c>
      <c r="G10" s="30">
        <v>4</v>
      </c>
      <c r="H10" s="30" t="s">
        <v>422</v>
      </c>
      <c r="I10" s="30" t="s">
        <v>81</v>
      </c>
      <c r="J10" s="38"/>
    </row>
    <row r="11" spans="1:10" x14ac:dyDescent="0.25">
      <c r="A11" s="32">
        <v>7</v>
      </c>
      <c r="B11" s="30" t="s">
        <v>363</v>
      </c>
      <c r="C11" s="31" t="s">
        <v>96</v>
      </c>
      <c r="D11" s="30">
        <v>12.5</v>
      </c>
      <c r="E11" s="30">
        <v>2016</v>
      </c>
      <c r="F11" s="30">
        <v>2</v>
      </c>
      <c r="G11" s="30">
        <v>2</v>
      </c>
      <c r="H11" s="30" t="s">
        <v>84</v>
      </c>
      <c r="I11" s="30" t="s">
        <v>81</v>
      </c>
      <c r="J11" s="30" t="s">
        <v>4</v>
      </c>
    </row>
    <row r="12" spans="1:10" x14ac:dyDescent="0.25">
      <c r="A12" s="33">
        <v>8</v>
      </c>
      <c r="B12" s="30" t="s">
        <v>364</v>
      </c>
      <c r="C12" s="31" t="s">
        <v>97</v>
      </c>
      <c r="D12" s="30">
        <v>15.5</v>
      </c>
      <c r="E12" s="30">
        <v>2016</v>
      </c>
      <c r="F12" s="30">
        <v>2</v>
      </c>
      <c r="G12" s="30">
        <v>3</v>
      </c>
      <c r="H12" s="30" t="s">
        <v>63</v>
      </c>
      <c r="I12" s="30" t="s">
        <v>81</v>
      </c>
      <c r="J12" s="30" t="s">
        <v>5</v>
      </c>
    </row>
    <row r="13" spans="1:10" x14ac:dyDescent="0.25">
      <c r="A13" s="32">
        <v>9</v>
      </c>
      <c r="B13" s="30" t="s">
        <v>98</v>
      </c>
      <c r="C13" s="31" t="s">
        <v>99</v>
      </c>
      <c r="D13" s="30">
        <v>18</v>
      </c>
      <c r="E13" s="30">
        <v>1983</v>
      </c>
      <c r="F13" s="30">
        <v>1</v>
      </c>
      <c r="G13" s="30">
        <v>1</v>
      </c>
      <c r="H13" s="30" t="s">
        <v>100</v>
      </c>
      <c r="I13" s="30" t="s">
        <v>81</v>
      </c>
      <c r="J13" s="30" t="s">
        <v>6</v>
      </c>
    </row>
    <row r="14" spans="1:10" x14ac:dyDescent="0.25">
      <c r="A14" s="32">
        <v>10</v>
      </c>
      <c r="B14" s="30" t="s">
        <v>101</v>
      </c>
      <c r="C14" s="31" t="s">
        <v>102</v>
      </c>
      <c r="D14" s="30">
        <v>43.5</v>
      </c>
      <c r="E14" s="30">
        <v>2016</v>
      </c>
      <c r="F14" s="30">
        <v>1</v>
      </c>
      <c r="G14" s="30">
        <v>1</v>
      </c>
      <c r="H14" s="30" t="s">
        <v>103</v>
      </c>
      <c r="I14" s="30" t="s">
        <v>81</v>
      </c>
      <c r="J14" s="38"/>
    </row>
    <row r="15" spans="1:10" x14ac:dyDescent="0.25">
      <c r="A15" s="33">
        <v>11</v>
      </c>
      <c r="B15" s="30" t="s">
        <v>104</v>
      </c>
      <c r="C15" s="31" t="s">
        <v>105</v>
      </c>
      <c r="D15" s="30">
        <v>27.7</v>
      </c>
      <c r="E15" s="30">
        <v>1983</v>
      </c>
      <c r="F15" s="30">
        <v>2</v>
      </c>
      <c r="G15" s="30">
        <v>2</v>
      </c>
      <c r="H15" s="30" t="s">
        <v>84</v>
      </c>
      <c r="I15" s="30" t="s">
        <v>81</v>
      </c>
      <c r="J15" s="38" t="s">
        <v>26</v>
      </c>
    </row>
    <row r="16" spans="1:10" x14ac:dyDescent="0.25">
      <c r="A16" s="32">
        <v>12</v>
      </c>
      <c r="B16" s="30" t="s">
        <v>106</v>
      </c>
      <c r="C16" s="31" t="s">
        <v>107</v>
      </c>
      <c r="D16" s="30">
        <v>32.200000000000003</v>
      </c>
      <c r="E16" s="30">
        <v>1971</v>
      </c>
      <c r="F16" s="30">
        <v>2</v>
      </c>
      <c r="G16" s="30">
        <v>2</v>
      </c>
      <c r="H16" s="30" t="s">
        <v>84</v>
      </c>
      <c r="I16" s="30" t="s">
        <v>81</v>
      </c>
      <c r="J16" s="38" t="s">
        <v>26</v>
      </c>
    </row>
    <row r="17" spans="1:10" x14ac:dyDescent="0.25">
      <c r="A17" s="32">
        <v>13</v>
      </c>
      <c r="B17" s="30" t="s">
        <v>108</v>
      </c>
      <c r="C17" s="31" t="s">
        <v>109</v>
      </c>
      <c r="D17" s="30">
        <v>38</v>
      </c>
      <c r="E17" s="30">
        <v>2017</v>
      </c>
      <c r="F17" s="30">
        <v>1</v>
      </c>
      <c r="G17" s="30">
        <v>1</v>
      </c>
      <c r="H17" s="30" t="s">
        <v>103</v>
      </c>
      <c r="I17" s="30" t="s">
        <v>81</v>
      </c>
      <c r="J17" s="38" t="s">
        <v>26</v>
      </c>
    </row>
    <row r="18" spans="1:10" x14ac:dyDescent="0.25">
      <c r="A18" s="33">
        <v>14</v>
      </c>
      <c r="B18" s="30" t="s">
        <v>113</v>
      </c>
      <c r="C18" s="31" t="s">
        <v>114</v>
      </c>
      <c r="D18" s="30">
        <v>42.6</v>
      </c>
      <c r="E18" s="30">
        <v>1973</v>
      </c>
      <c r="F18" s="30">
        <v>2</v>
      </c>
      <c r="G18" s="30">
        <v>2</v>
      </c>
      <c r="H18" s="30" t="s">
        <v>84</v>
      </c>
      <c r="I18" s="30" t="s">
        <v>81</v>
      </c>
      <c r="J18" s="38" t="s">
        <v>26</v>
      </c>
    </row>
    <row r="19" spans="1:10" x14ac:dyDescent="0.25">
      <c r="A19" s="33">
        <v>15</v>
      </c>
      <c r="B19" s="30" t="s">
        <v>115</v>
      </c>
      <c r="C19" s="31" t="s">
        <v>116</v>
      </c>
      <c r="D19" s="30">
        <v>18</v>
      </c>
      <c r="E19" s="30">
        <v>2002</v>
      </c>
      <c r="F19" s="30">
        <v>1</v>
      </c>
      <c r="G19" s="30">
        <v>1</v>
      </c>
      <c r="H19" s="30" t="s">
        <v>100</v>
      </c>
      <c r="I19" s="30" t="s">
        <v>81</v>
      </c>
      <c r="J19" s="38" t="s">
        <v>26</v>
      </c>
    </row>
    <row r="20" spans="1:10" x14ac:dyDescent="0.25">
      <c r="A20" s="32">
        <v>16</v>
      </c>
      <c r="B20" s="30" t="s">
        <v>117</v>
      </c>
      <c r="C20" s="31" t="s">
        <v>118</v>
      </c>
      <c r="D20" s="30">
        <v>16.399999999999999</v>
      </c>
      <c r="E20" s="30">
        <v>1991</v>
      </c>
      <c r="F20" s="30">
        <v>1</v>
      </c>
      <c r="G20" s="30">
        <v>1</v>
      </c>
      <c r="H20" s="30" t="s">
        <v>89</v>
      </c>
      <c r="I20" s="30" t="s">
        <v>81</v>
      </c>
      <c r="J20" s="38" t="s">
        <v>26</v>
      </c>
    </row>
    <row r="21" spans="1:10" x14ac:dyDescent="0.25">
      <c r="A21" s="32">
        <v>17</v>
      </c>
      <c r="B21" s="30" t="s">
        <v>119</v>
      </c>
      <c r="C21" s="31" t="s">
        <v>120</v>
      </c>
      <c r="D21" s="30">
        <v>45.1</v>
      </c>
      <c r="E21" s="30">
        <v>1973</v>
      </c>
      <c r="F21" s="30">
        <v>2</v>
      </c>
      <c r="G21" s="30">
        <v>2</v>
      </c>
      <c r="H21" s="30" t="s">
        <v>121</v>
      </c>
      <c r="I21" s="30" t="s">
        <v>81</v>
      </c>
      <c r="J21" s="38" t="s">
        <v>32</v>
      </c>
    </row>
    <row r="22" spans="1:10" x14ac:dyDescent="0.25">
      <c r="A22" s="29"/>
      <c r="B22" s="30" t="s">
        <v>119</v>
      </c>
      <c r="C22" s="31" t="s">
        <v>122</v>
      </c>
      <c r="D22" s="30">
        <v>45.1</v>
      </c>
      <c r="E22" s="30">
        <v>1973</v>
      </c>
      <c r="F22" s="30">
        <v>2</v>
      </c>
      <c r="G22" s="30">
        <v>3</v>
      </c>
      <c r="H22" s="30" t="s">
        <v>91</v>
      </c>
      <c r="I22" s="30" t="s">
        <v>81</v>
      </c>
      <c r="J22" s="38" t="s">
        <v>32</v>
      </c>
    </row>
    <row r="23" spans="1:10" x14ac:dyDescent="0.25">
      <c r="A23" s="29">
        <v>18</v>
      </c>
      <c r="B23" s="30" t="s">
        <v>123</v>
      </c>
      <c r="C23" s="31" t="s">
        <v>124</v>
      </c>
      <c r="D23" s="30">
        <v>23.6</v>
      </c>
      <c r="E23" s="30">
        <v>2017</v>
      </c>
      <c r="F23" s="30">
        <v>2</v>
      </c>
      <c r="G23" s="30">
        <v>4</v>
      </c>
      <c r="H23" s="30" t="s">
        <v>125</v>
      </c>
      <c r="I23" s="30" t="s">
        <v>81</v>
      </c>
      <c r="J23" s="38" t="s">
        <v>32</v>
      </c>
    </row>
    <row r="24" spans="1:10" x14ac:dyDescent="0.25">
      <c r="A24" s="32">
        <v>19</v>
      </c>
      <c r="B24" s="30" t="s">
        <v>126</v>
      </c>
      <c r="C24" s="31" t="s">
        <v>127</v>
      </c>
      <c r="D24" s="30">
        <v>46.3</v>
      </c>
      <c r="E24" s="30">
        <v>1991</v>
      </c>
      <c r="F24" s="30">
        <v>2</v>
      </c>
      <c r="G24" s="30">
        <v>2</v>
      </c>
      <c r="H24" s="30" t="s">
        <v>91</v>
      </c>
      <c r="I24" s="30" t="s">
        <v>81</v>
      </c>
      <c r="J24" s="38" t="s">
        <v>32</v>
      </c>
    </row>
    <row r="25" spans="1:10" x14ac:dyDescent="0.25">
      <c r="A25" s="29">
        <v>20</v>
      </c>
      <c r="B25" s="30" t="s">
        <v>366</v>
      </c>
      <c r="C25" s="31" t="s">
        <v>128</v>
      </c>
      <c r="D25" s="30">
        <v>18.100000000000001</v>
      </c>
      <c r="E25" s="30">
        <v>2002</v>
      </c>
      <c r="F25" s="30">
        <v>1</v>
      </c>
      <c r="G25" s="30">
        <v>1</v>
      </c>
      <c r="H25" s="30" t="s">
        <v>89</v>
      </c>
      <c r="I25" s="30" t="s">
        <v>81</v>
      </c>
      <c r="J25" s="38" t="s">
        <v>32</v>
      </c>
    </row>
    <row r="26" spans="1:10" x14ac:dyDescent="0.25">
      <c r="A26" s="29">
        <v>21</v>
      </c>
      <c r="B26" s="30" t="s">
        <v>129</v>
      </c>
      <c r="C26" s="31" t="s">
        <v>130</v>
      </c>
      <c r="D26" s="30">
        <v>30.9</v>
      </c>
      <c r="E26" s="30">
        <v>2005</v>
      </c>
      <c r="F26" s="30">
        <v>1</v>
      </c>
      <c r="G26" s="30">
        <v>1</v>
      </c>
      <c r="H26" s="30" t="s">
        <v>100</v>
      </c>
      <c r="I26" s="30" t="s">
        <v>81</v>
      </c>
      <c r="J26" s="38" t="s">
        <v>32</v>
      </c>
    </row>
    <row r="27" spans="1:10" x14ac:dyDescent="0.25">
      <c r="A27" s="32">
        <v>22</v>
      </c>
      <c r="B27" s="30" t="s">
        <v>131</v>
      </c>
      <c r="C27" s="31" t="s">
        <v>132</v>
      </c>
      <c r="D27" s="30">
        <v>14.4</v>
      </c>
      <c r="E27" s="30">
        <v>1992</v>
      </c>
      <c r="F27" s="30">
        <v>4</v>
      </c>
      <c r="G27" s="30">
        <v>4</v>
      </c>
      <c r="H27" s="30" t="s">
        <v>103</v>
      </c>
      <c r="I27" s="30" t="s">
        <v>81</v>
      </c>
      <c r="J27" s="38" t="s">
        <v>32</v>
      </c>
    </row>
    <row r="28" spans="1:10" x14ac:dyDescent="0.25">
      <c r="A28" s="29">
        <v>23</v>
      </c>
      <c r="B28" s="30" t="s">
        <v>133</v>
      </c>
      <c r="C28" s="31" t="s">
        <v>134</v>
      </c>
      <c r="D28" s="30">
        <v>17.399999999999999</v>
      </c>
      <c r="E28" s="30">
        <v>2018</v>
      </c>
      <c r="F28" s="30">
        <v>5</v>
      </c>
      <c r="G28" s="30">
        <v>6</v>
      </c>
      <c r="H28" s="30" t="s">
        <v>89</v>
      </c>
      <c r="I28" s="30" t="s">
        <v>81</v>
      </c>
      <c r="J28" s="30" t="s">
        <v>426</v>
      </c>
    </row>
    <row r="29" spans="1:10" x14ac:dyDescent="0.25">
      <c r="A29" s="29">
        <v>24</v>
      </c>
      <c r="B29" s="30" t="s">
        <v>135</v>
      </c>
      <c r="C29" s="31" t="s">
        <v>136</v>
      </c>
      <c r="D29" s="30">
        <v>35</v>
      </c>
      <c r="E29" s="30">
        <v>2018</v>
      </c>
      <c r="F29" s="30">
        <v>1</v>
      </c>
      <c r="G29" s="30">
        <v>1</v>
      </c>
      <c r="H29" s="30" t="s">
        <v>137</v>
      </c>
      <c r="I29" s="30" t="s">
        <v>81</v>
      </c>
      <c r="J29" s="38"/>
    </row>
    <row r="30" spans="1:10" x14ac:dyDescent="0.25">
      <c r="A30" s="32">
        <v>25</v>
      </c>
      <c r="B30" s="30" t="s">
        <v>138</v>
      </c>
      <c r="C30" s="31" t="s">
        <v>139</v>
      </c>
      <c r="D30" s="30">
        <v>13.5</v>
      </c>
      <c r="E30" s="30">
        <v>1988</v>
      </c>
      <c r="F30" s="30">
        <v>1</v>
      </c>
      <c r="G30" s="30">
        <v>1</v>
      </c>
      <c r="H30" s="30" t="s">
        <v>100</v>
      </c>
      <c r="I30" s="30" t="s">
        <v>81</v>
      </c>
      <c r="J30" s="38" t="s">
        <v>26</v>
      </c>
    </row>
    <row r="31" spans="1:10" x14ac:dyDescent="0.25">
      <c r="A31" s="29">
        <v>26</v>
      </c>
      <c r="B31" s="30" t="s">
        <v>140</v>
      </c>
      <c r="C31" s="31" t="s">
        <v>141</v>
      </c>
      <c r="D31" s="30">
        <v>7.4</v>
      </c>
      <c r="E31" s="30">
        <v>2018</v>
      </c>
      <c r="F31" s="30">
        <v>2</v>
      </c>
      <c r="G31" s="30">
        <v>2</v>
      </c>
      <c r="H31" s="30" t="s">
        <v>152</v>
      </c>
      <c r="I31" s="30" t="s">
        <v>81</v>
      </c>
      <c r="J31" s="38"/>
    </row>
    <row r="32" spans="1:10" x14ac:dyDescent="0.25">
      <c r="A32" s="29">
        <v>27</v>
      </c>
      <c r="B32" s="30" t="s">
        <v>142</v>
      </c>
      <c r="C32" s="31" t="s">
        <v>143</v>
      </c>
      <c r="D32" s="38">
        <v>26.3</v>
      </c>
      <c r="E32" s="30">
        <v>2019</v>
      </c>
      <c r="F32" s="38">
        <v>4</v>
      </c>
      <c r="G32" s="38">
        <v>4</v>
      </c>
      <c r="H32" s="38" t="s">
        <v>144</v>
      </c>
      <c r="I32" s="30" t="s">
        <v>81</v>
      </c>
      <c r="J32" s="38" t="s">
        <v>30</v>
      </c>
    </row>
    <row r="33" spans="1:10" x14ac:dyDescent="0.25">
      <c r="A33" s="32">
        <v>28</v>
      </c>
      <c r="B33" s="30" t="s">
        <v>148</v>
      </c>
      <c r="C33" s="31" t="s">
        <v>149</v>
      </c>
      <c r="D33" s="38" t="s">
        <v>29</v>
      </c>
      <c r="E33" s="30">
        <v>2019</v>
      </c>
      <c r="F33" s="38">
        <v>2</v>
      </c>
      <c r="G33" s="38">
        <v>3</v>
      </c>
      <c r="H33" s="38" t="s">
        <v>150</v>
      </c>
      <c r="I33" s="30" t="s">
        <v>81</v>
      </c>
      <c r="J33" s="30" t="s">
        <v>427</v>
      </c>
    </row>
    <row r="34" spans="1:10" x14ac:dyDescent="0.25">
      <c r="A34" s="29">
        <v>29</v>
      </c>
      <c r="B34" s="30" t="s">
        <v>367</v>
      </c>
      <c r="C34" s="31" t="s">
        <v>151</v>
      </c>
      <c r="D34" s="30">
        <v>7.3</v>
      </c>
      <c r="E34" s="30">
        <v>2018</v>
      </c>
      <c r="F34" s="30">
        <v>1</v>
      </c>
      <c r="G34" s="30">
        <v>2</v>
      </c>
      <c r="H34" s="30" t="s">
        <v>152</v>
      </c>
      <c r="I34" s="30" t="s">
        <v>81</v>
      </c>
      <c r="J34" s="30" t="s">
        <v>427</v>
      </c>
    </row>
    <row r="35" spans="1:10" x14ac:dyDescent="0.25">
      <c r="A35" s="29">
        <v>30</v>
      </c>
      <c r="B35" s="30" t="s">
        <v>156</v>
      </c>
      <c r="C35" s="31" t="s">
        <v>338</v>
      </c>
      <c r="D35" s="30">
        <v>23.3</v>
      </c>
      <c r="E35" s="30">
        <v>2002</v>
      </c>
      <c r="F35" s="30">
        <v>2</v>
      </c>
      <c r="G35" s="30">
        <v>2</v>
      </c>
      <c r="H35" s="30" t="s">
        <v>89</v>
      </c>
      <c r="I35" s="30" t="s">
        <v>81</v>
      </c>
      <c r="J35" s="30"/>
    </row>
    <row r="36" spans="1:10" x14ac:dyDescent="0.25">
      <c r="A36" s="32">
        <v>31</v>
      </c>
      <c r="B36" s="30" t="s">
        <v>157</v>
      </c>
      <c r="C36" s="31" t="s">
        <v>158</v>
      </c>
      <c r="D36" s="30">
        <v>36.6</v>
      </c>
      <c r="E36" s="30">
        <v>1982</v>
      </c>
      <c r="F36" s="30">
        <v>2</v>
      </c>
      <c r="G36" s="30">
        <v>2</v>
      </c>
      <c r="H36" s="30" t="s">
        <v>86</v>
      </c>
      <c r="I36" s="30" t="s">
        <v>81</v>
      </c>
      <c r="J36" s="34"/>
    </row>
    <row r="37" spans="1:10" x14ac:dyDescent="0.25">
      <c r="A37" s="29">
        <v>32</v>
      </c>
      <c r="B37" s="30" t="s">
        <v>159</v>
      </c>
      <c r="C37" s="31" t="s">
        <v>160</v>
      </c>
      <c r="D37" s="30">
        <v>22.5</v>
      </c>
      <c r="E37" s="30">
        <v>2017</v>
      </c>
      <c r="F37" s="30">
        <v>3</v>
      </c>
      <c r="G37" s="30">
        <v>3</v>
      </c>
      <c r="H37" s="30" t="s">
        <v>161</v>
      </c>
      <c r="I37" s="30" t="s">
        <v>81</v>
      </c>
      <c r="J37" s="34"/>
    </row>
    <row r="38" spans="1:10" x14ac:dyDescent="0.25">
      <c r="A38" s="29">
        <v>33</v>
      </c>
      <c r="B38" s="30" t="s">
        <v>145</v>
      </c>
      <c r="C38" s="31" t="s">
        <v>146</v>
      </c>
      <c r="D38" s="38">
        <v>8.9</v>
      </c>
      <c r="E38" s="30">
        <v>2019</v>
      </c>
      <c r="F38" s="38">
        <v>2</v>
      </c>
      <c r="G38" s="38">
        <v>2</v>
      </c>
      <c r="H38" s="38" t="s">
        <v>147</v>
      </c>
      <c r="I38" s="30" t="s">
        <v>81</v>
      </c>
      <c r="J38" s="34"/>
    </row>
    <row r="39" spans="1:10" x14ac:dyDescent="0.25">
      <c r="A39" s="32">
        <v>34</v>
      </c>
      <c r="B39" s="30" t="s">
        <v>163</v>
      </c>
      <c r="C39" s="31" t="s">
        <v>164</v>
      </c>
      <c r="D39" s="30">
        <v>36.700000000000003</v>
      </c>
      <c r="E39" s="30">
        <v>1996</v>
      </c>
      <c r="F39" s="30">
        <v>3</v>
      </c>
      <c r="G39" s="30">
        <v>3</v>
      </c>
      <c r="H39" s="30" t="s">
        <v>165</v>
      </c>
      <c r="I39" s="30" t="s">
        <v>81</v>
      </c>
      <c r="J39" s="30"/>
    </row>
    <row r="40" spans="1:10" x14ac:dyDescent="0.25">
      <c r="A40" s="29">
        <v>35</v>
      </c>
      <c r="B40" s="30" t="s">
        <v>166</v>
      </c>
      <c r="C40" s="31" t="s">
        <v>167</v>
      </c>
      <c r="D40" s="30">
        <v>40.5</v>
      </c>
      <c r="E40" s="30">
        <v>2001</v>
      </c>
      <c r="F40" s="30">
        <v>15</v>
      </c>
      <c r="G40" s="30">
        <v>15</v>
      </c>
      <c r="H40" s="30" t="s">
        <v>168</v>
      </c>
      <c r="I40" s="30" t="s">
        <v>81</v>
      </c>
      <c r="J40" s="34"/>
    </row>
    <row r="41" spans="1:10" x14ac:dyDescent="0.25">
      <c r="A41" s="29">
        <v>36</v>
      </c>
      <c r="B41" s="30" t="s">
        <v>169</v>
      </c>
      <c r="C41" s="31" t="s">
        <v>170</v>
      </c>
      <c r="D41" s="30">
        <v>41.1</v>
      </c>
      <c r="E41" s="30">
        <v>1982</v>
      </c>
      <c r="F41" s="30">
        <v>2</v>
      </c>
      <c r="G41" s="30">
        <v>1</v>
      </c>
      <c r="H41" s="30" t="s">
        <v>171</v>
      </c>
      <c r="I41" s="30" t="s">
        <v>81</v>
      </c>
      <c r="J41" s="34"/>
    </row>
    <row r="42" spans="1:10" x14ac:dyDescent="0.25">
      <c r="A42" s="32">
        <v>37</v>
      </c>
      <c r="B42" s="30" t="s">
        <v>172</v>
      </c>
      <c r="C42" s="31" t="s">
        <v>173</v>
      </c>
      <c r="D42" s="30">
        <v>12.2</v>
      </c>
      <c r="E42" s="30">
        <v>2007</v>
      </c>
      <c r="F42" s="30">
        <v>2</v>
      </c>
      <c r="G42" s="30">
        <v>4</v>
      </c>
      <c r="H42" s="30" t="s">
        <v>174</v>
      </c>
      <c r="I42" s="30" t="s">
        <v>81</v>
      </c>
      <c r="J42" s="34"/>
    </row>
    <row r="43" spans="1:10" x14ac:dyDescent="0.25">
      <c r="A43" s="29">
        <v>38</v>
      </c>
      <c r="B43" s="30" t="s">
        <v>175</v>
      </c>
      <c r="C43" s="31" t="s">
        <v>176</v>
      </c>
      <c r="D43" s="30">
        <v>10.7</v>
      </c>
      <c r="E43" s="30">
        <v>2005</v>
      </c>
      <c r="F43" s="30">
        <v>1</v>
      </c>
      <c r="G43" s="30">
        <v>1</v>
      </c>
      <c r="H43" s="30" t="s">
        <v>70</v>
      </c>
      <c r="I43" s="30" t="s">
        <v>81</v>
      </c>
      <c r="J43" s="30"/>
    </row>
    <row r="44" spans="1:10" x14ac:dyDescent="0.25">
      <c r="A44" s="29">
        <v>39</v>
      </c>
      <c r="B44" s="30" t="s">
        <v>177</v>
      </c>
      <c r="C44" s="39" t="s">
        <v>178</v>
      </c>
      <c r="D44" s="40">
        <v>7.9</v>
      </c>
      <c r="E44" s="30">
        <v>2020</v>
      </c>
      <c r="F44" s="30">
        <v>2</v>
      </c>
      <c r="G44" s="30">
        <v>2</v>
      </c>
      <c r="H44" s="41" t="s">
        <v>57</v>
      </c>
      <c r="I44" s="30" t="s">
        <v>81</v>
      </c>
      <c r="J44" s="34"/>
    </row>
    <row r="45" spans="1:10" x14ac:dyDescent="0.25">
      <c r="A45" s="32">
        <v>40</v>
      </c>
      <c r="B45" s="30" t="s">
        <v>179</v>
      </c>
      <c r="C45" s="39" t="s">
        <v>180</v>
      </c>
      <c r="D45" s="40">
        <v>14.5</v>
      </c>
      <c r="E45" s="30">
        <v>2020</v>
      </c>
      <c r="F45" s="30">
        <v>1</v>
      </c>
      <c r="G45" s="30">
        <v>1</v>
      </c>
      <c r="H45" s="41" t="s">
        <v>181</v>
      </c>
      <c r="I45" s="30" t="s">
        <v>81</v>
      </c>
      <c r="J45" s="34"/>
    </row>
    <row r="46" spans="1:10" x14ac:dyDescent="0.25">
      <c r="A46" s="32">
        <v>41</v>
      </c>
      <c r="B46" s="30" t="s">
        <v>182</v>
      </c>
      <c r="C46" s="39" t="s">
        <v>183</v>
      </c>
      <c r="D46" s="40">
        <v>9.3000000000000007</v>
      </c>
      <c r="E46" s="30">
        <v>2020</v>
      </c>
      <c r="F46" s="30">
        <v>1</v>
      </c>
      <c r="G46" s="30">
        <v>1</v>
      </c>
      <c r="H46" s="41" t="s">
        <v>155</v>
      </c>
      <c r="I46" s="30" t="s">
        <v>81</v>
      </c>
      <c r="J46" s="34"/>
    </row>
    <row r="47" spans="1:10" x14ac:dyDescent="0.25">
      <c r="A47" s="32">
        <v>42</v>
      </c>
      <c r="B47" s="30" t="s">
        <v>194</v>
      </c>
      <c r="C47" s="31" t="s">
        <v>195</v>
      </c>
      <c r="D47" s="30">
        <v>13.5</v>
      </c>
      <c r="E47" s="30">
        <v>2012</v>
      </c>
      <c r="F47" s="30">
        <v>2</v>
      </c>
      <c r="G47" s="30">
        <v>2</v>
      </c>
      <c r="H47" s="30" t="s">
        <v>428</v>
      </c>
      <c r="I47" s="30" t="s">
        <v>81</v>
      </c>
      <c r="J47" s="30" t="s">
        <v>427</v>
      </c>
    </row>
    <row r="48" spans="1:10" x14ac:dyDescent="0.25">
      <c r="A48" s="32">
        <v>43</v>
      </c>
      <c r="B48" s="30" t="s">
        <v>182</v>
      </c>
      <c r="C48" s="39" t="s">
        <v>429</v>
      </c>
      <c r="D48" s="40">
        <v>20.7</v>
      </c>
      <c r="E48" s="30">
        <v>2021</v>
      </c>
      <c r="F48" s="30">
        <v>1</v>
      </c>
      <c r="G48" s="30">
        <v>1</v>
      </c>
      <c r="H48" s="41" t="s">
        <v>100</v>
      </c>
      <c r="I48" s="30" t="s">
        <v>81</v>
      </c>
      <c r="J48" s="30"/>
    </row>
    <row r="49" spans="1:10" x14ac:dyDescent="0.25">
      <c r="A49" s="29">
        <v>1</v>
      </c>
      <c r="B49" s="30" t="s">
        <v>368</v>
      </c>
      <c r="C49" s="31" t="s">
        <v>184</v>
      </c>
      <c r="D49" s="30">
        <v>24.5</v>
      </c>
      <c r="E49" s="30">
        <v>2015</v>
      </c>
      <c r="F49" s="30">
        <v>2</v>
      </c>
      <c r="G49" s="30">
        <v>2</v>
      </c>
      <c r="H49" s="30" t="s">
        <v>75</v>
      </c>
      <c r="I49" s="30" t="s">
        <v>81</v>
      </c>
      <c r="J49" s="30"/>
    </row>
    <row r="50" spans="1:10" x14ac:dyDescent="0.25">
      <c r="A50" s="29">
        <v>2</v>
      </c>
      <c r="B50" s="30" t="s">
        <v>185</v>
      </c>
      <c r="C50" s="31" t="s">
        <v>186</v>
      </c>
      <c r="D50" s="30">
        <v>24.8</v>
      </c>
      <c r="E50" s="30">
        <v>2002</v>
      </c>
      <c r="F50" s="30">
        <v>2</v>
      </c>
      <c r="G50" s="30">
        <v>2</v>
      </c>
      <c r="H50" s="30" t="s">
        <v>75</v>
      </c>
      <c r="I50" s="30" t="s">
        <v>81</v>
      </c>
      <c r="J50" s="38"/>
    </row>
    <row r="51" spans="1:10" x14ac:dyDescent="0.25">
      <c r="A51" s="29">
        <v>3</v>
      </c>
      <c r="B51" s="30" t="s">
        <v>187</v>
      </c>
      <c r="C51" s="31" t="s">
        <v>188</v>
      </c>
      <c r="D51" s="30">
        <v>34.5</v>
      </c>
      <c r="E51" s="30">
        <v>2010</v>
      </c>
      <c r="F51" s="30">
        <v>1</v>
      </c>
      <c r="G51" s="30">
        <v>1</v>
      </c>
      <c r="H51" s="30" t="s">
        <v>75</v>
      </c>
      <c r="I51" s="30" t="s">
        <v>189</v>
      </c>
      <c r="J51" s="30"/>
    </row>
    <row r="52" spans="1:10" x14ac:dyDescent="0.25">
      <c r="A52" s="29">
        <v>4</v>
      </c>
      <c r="B52" s="30" t="s">
        <v>190</v>
      </c>
      <c r="C52" s="31" t="s">
        <v>191</v>
      </c>
      <c r="D52" s="30">
        <v>18.100000000000001</v>
      </c>
      <c r="E52" s="30">
        <v>1974</v>
      </c>
      <c r="F52" s="30">
        <v>2</v>
      </c>
      <c r="G52" s="30">
        <v>2</v>
      </c>
      <c r="H52" s="30" t="s">
        <v>75</v>
      </c>
      <c r="I52" s="30" t="s">
        <v>81</v>
      </c>
      <c r="J52" s="38"/>
    </row>
    <row r="53" spans="1:10" x14ac:dyDescent="0.25">
      <c r="A53" s="29">
        <v>5</v>
      </c>
      <c r="B53" s="30" t="s">
        <v>192</v>
      </c>
      <c r="C53" s="31" t="s">
        <v>193</v>
      </c>
      <c r="D53" s="30">
        <v>44.2</v>
      </c>
      <c r="E53" s="30">
        <v>2017</v>
      </c>
      <c r="F53" s="30">
        <v>1</v>
      </c>
      <c r="G53" s="30">
        <v>1</v>
      </c>
      <c r="H53" s="30" t="s">
        <v>75</v>
      </c>
      <c r="I53" s="30" t="s">
        <v>81</v>
      </c>
      <c r="J53" s="38"/>
    </row>
    <row r="54" spans="1:10" x14ac:dyDescent="0.25">
      <c r="A54" s="29">
        <v>6</v>
      </c>
      <c r="B54" s="30" t="s">
        <v>153</v>
      </c>
      <c r="C54" s="31" t="s">
        <v>154</v>
      </c>
      <c r="D54" s="30" t="s">
        <v>7</v>
      </c>
      <c r="E54" s="30">
        <v>2017</v>
      </c>
      <c r="F54" s="30">
        <v>1</v>
      </c>
      <c r="G54" s="30">
        <v>1</v>
      </c>
      <c r="H54" s="30" t="s">
        <v>75</v>
      </c>
      <c r="I54" s="30" t="s">
        <v>81</v>
      </c>
      <c r="J54" s="38"/>
    </row>
    <row r="55" spans="1:10" x14ac:dyDescent="0.25">
      <c r="A55" s="29">
        <v>7</v>
      </c>
      <c r="B55" s="30" t="s">
        <v>369</v>
      </c>
      <c r="C55" s="31" t="s">
        <v>162</v>
      </c>
      <c r="D55" s="30">
        <v>19</v>
      </c>
      <c r="E55" s="30">
        <v>2016</v>
      </c>
      <c r="F55" s="30">
        <v>1</v>
      </c>
      <c r="G55" s="30">
        <v>1</v>
      </c>
      <c r="H55" s="30" t="s">
        <v>75</v>
      </c>
      <c r="I55" s="30" t="s">
        <v>81</v>
      </c>
      <c r="J55" s="38"/>
    </row>
    <row r="56" spans="1:10" x14ac:dyDescent="0.25">
      <c r="A56" s="32">
        <v>1</v>
      </c>
      <c r="B56" s="30" t="s">
        <v>358</v>
      </c>
      <c r="C56" s="31" t="s">
        <v>290</v>
      </c>
      <c r="D56" s="30">
        <v>97.4</v>
      </c>
      <c r="E56" s="30">
        <v>1992</v>
      </c>
      <c r="F56" s="30">
        <v>2</v>
      </c>
      <c r="G56" s="30">
        <v>2</v>
      </c>
      <c r="H56" s="30" t="s">
        <v>291</v>
      </c>
      <c r="I56" s="30" t="s">
        <v>292</v>
      </c>
      <c r="J56" s="38" t="s">
        <v>426</v>
      </c>
    </row>
    <row r="57" spans="1:10" x14ac:dyDescent="0.25">
      <c r="A57" s="32">
        <v>2</v>
      </c>
      <c r="B57" s="30" t="s">
        <v>359</v>
      </c>
      <c r="C57" s="31" t="s">
        <v>293</v>
      </c>
      <c r="D57" s="30">
        <v>67.400000000000006</v>
      </c>
      <c r="E57" s="30">
        <v>1992</v>
      </c>
      <c r="F57" s="30">
        <v>2</v>
      </c>
      <c r="G57" s="30">
        <v>3</v>
      </c>
      <c r="H57" s="30" t="s">
        <v>121</v>
      </c>
      <c r="I57" s="30" t="s">
        <v>81</v>
      </c>
      <c r="J57" s="38"/>
    </row>
    <row r="58" spans="1:10" x14ac:dyDescent="0.25">
      <c r="A58" s="32">
        <v>3</v>
      </c>
      <c r="B58" s="30" t="s">
        <v>360</v>
      </c>
      <c r="C58" s="31" t="s">
        <v>236</v>
      </c>
      <c r="D58" s="30">
        <v>58.1</v>
      </c>
      <c r="E58" s="30">
        <v>2010</v>
      </c>
      <c r="F58" s="30">
        <v>1</v>
      </c>
      <c r="G58" s="30">
        <v>2</v>
      </c>
      <c r="H58" s="30" t="s">
        <v>269</v>
      </c>
      <c r="I58" s="30" t="s">
        <v>81</v>
      </c>
      <c r="J58" s="38"/>
    </row>
    <row r="59" spans="1:10" x14ac:dyDescent="0.25">
      <c r="A59" s="32">
        <v>4</v>
      </c>
      <c r="B59" s="30" t="s">
        <v>361</v>
      </c>
      <c r="C59" s="31" t="s">
        <v>294</v>
      </c>
      <c r="D59" s="30">
        <v>53.9</v>
      </c>
      <c r="E59" s="30">
        <v>2017</v>
      </c>
      <c r="F59" s="30">
        <v>3</v>
      </c>
      <c r="G59" s="30">
        <v>3</v>
      </c>
      <c r="H59" s="30" t="s">
        <v>295</v>
      </c>
      <c r="I59" s="30" t="s">
        <v>81</v>
      </c>
      <c r="J59" s="38"/>
    </row>
    <row r="60" spans="1:10" x14ac:dyDescent="0.25">
      <c r="A60" s="32">
        <v>1</v>
      </c>
      <c r="B60" s="30" t="s">
        <v>357</v>
      </c>
      <c r="C60" s="31" t="s">
        <v>297</v>
      </c>
      <c r="D60" s="30">
        <v>54.9</v>
      </c>
      <c r="E60" s="30">
        <v>2018</v>
      </c>
      <c r="F60" s="30">
        <v>2</v>
      </c>
      <c r="G60" s="30">
        <v>2</v>
      </c>
      <c r="H60" s="30" t="s">
        <v>281</v>
      </c>
      <c r="I60" s="30" t="s">
        <v>81</v>
      </c>
      <c r="J60" s="34"/>
    </row>
    <row r="61" spans="1:10" x14ac:dyDescent="0.25">
      <c r="A61" s="32">
        <v>1</v>
      </c>
      <c r="B61" s="30" t="s">
        <v>299</v>
      </c>
      <c r="C61" s="31" t="s">
        <v>300</v>
      </c>
      <c r="D61" s="42">
        <v>73.2</v>
      </c>
      <c r="E61" s="30">
        <v>1972</v>
      </c>
      <c r="F61" s="30">
        <v>3</v>
      </c>
      <c r="G61" s="30">
        <v>5</v>
      </c>
      <c r="H61" s="43" t="s">
        <v>301</v>
      </c>
      <c r="I61" s="30" t="s">
        <v>81</v>
      </c>
      <c r="J61" s="30" t="s">
        <v>8</v>
      </c>
    </row>
    <row r="62" spans="1:10" x14ac:dyDescent="0.25">
      <c r="A62" s="32">
        <v>2</v>
      </c>
      <c r="B62" s="30" t="s">
        <v>302</v>
      </c>
      <c r="C62" s="31" t="s">
        <v>303</v>
      </c>
      <c r="D62" s="30">
        <v>108.6</v>
      </c>
      <c r="E62" s="30">
        <v>1991</v>
      </c>
      <c r="F62" s="30">
        <v>2</v>
      </c>
      <c r="G62" s="30">
        <v>3</v>
      </c>
      <c r="H62" s="43" t="s">
        <v>150</v>
      </c>
      <c r="I62" s="30" t="s">
        <v>81</v>
      </c>
      <c r="J62" s="38" t="s">
        <v>10</v>
      </c>
    </row>
    <row r="63" spans="1:10" x14ac:dyDescent="0.25">
      <c r="A63" s="32">
        <v>3</v>
      </c>
      <c r="B63" s="30" t="s">
        <v>304</v>
      </c>
      <c r="C63" s="31" t="s">
        <v>305</v>
      </c>
      <c r="D63" s="32">
        <v>109.3</v>
      </c>
      <c r="E63" s="30">
        <v>2014</v>
      </c>
      <c r="F63" s="30">
        <v>1</v>
      </c>
      <c r="G63" s="30">
        <v>2</v>
      </c>
      <c r="H63" s="32" t="s">
        <v>306</v>
      </c>
      <c r="I63" s="30" t="s">
        <v>81</v>
      </c>
      <c r="J63" s="38" t="s">
        <v>34</v>
      </c>
    </row>
    <row r="64" spans="1:10" x14ac:dyDescent="0.25">
      <c r="A64" s="32">
        <v>4</v>
      </c>
      <c r="B64" s="30" t="s">
        <v>307</v>
      </c>
      <c r="C64" s="31" t="s">
        <v>308</v>
      </c>
      <c r="D64" s="30">
        <v>136.5</v>
      </c>
      <c r="E64" s="30">
        <v>2014</v>
      </c>
      <c r="F64" s="30">
        <v>1</v>
      </c>
      <c r="G64" s="30">
        <v>2</v>
      </c>
      <c r="H64" s="43" t="s">
        <v>309</v>
      </c>
      <c r="I64" s="30" t="s">
        <v>81</v>
      </c>
      <c r="J64" s="38" t="s">
        <v>11</v>
      </c>
    </row>
    <row r="65" spans="1:11" x14ac:dyDescent="0.25">
      <c r="A65" s="32">
        <v>5</v>
      </c>
      <c r="B65" s="30" t="s">
        <v>310</v>
      </c>
      <c r="C65" s="31" t="s">
        <v>311</v>
      </c>
      <c r="D65" s="30">
        <v>51.5</v>
      </c>
      <c r="E65" s="30">
        <v>2017</v>
      </c>
      <c r="F65" s="30">
        <v>1</v>
      </c>
      <c r="G65" s="30">
        <v>2</v>
      </c>
      <c r="H65" s="43" t="s">
        <v>312</v>
      </c>
      <c r="I65" s="30" t="s">
        <v>81</v>
      </c>
      <c r="J65" s="30" t="s">
        <v>9</v>
      </c>
    </row>
    <row r="66" spans="1:11" x14ac:dyDescent="0.25">
      <c r="A66" s="32">
        <v>6</v>
      </c>
      <c r="B66" s="30" t="s">
        <v>313</v>
      </c>
      <c r="C66" s="31" t="s">
        <v>314</v>
      </c>
      <c r="D66" s="30">
        <v>90.4</v>
      </c>
      <c r="E66" s="30">
        <v>2017</v>
      </c>
      <c r="F66" s="30">
        <v>2</v>
      </c>
      <c r="G66" s="30">
        <v>3</v>
      </c>
      <c r="H66" s="43" t="s">
        <v>312</v>
      </c>
      <c r="I66" s="30" t="s">
        <v>81</v>
      </c>
      <c r="J66" s="38" t="s">
        <v>33</v>
      </c>
    </row>
    <row r="67" spans="1:11" x14ac:dyDescent="0.25">
      <c r="A67" s="32">
        <v>7</v>
      </c>
      <c r="B67" s="30" t="s">
        <v>315</v>
      </c>
      <c r="C67" s="31" t="s">
        <v>316</v>
      </c>
      <c r="D67" s="30">
        <v>27.6</v>
      </c>
      <c r="E67" s="30">
        <v>2016</v>
      </c>
      <c r="F67" s="30">
        <v>1</v>
      </c>
      <c r="G67" s="30">
        <v>2</v>
      </c>
      <c r="H67" s="43" t="s">
        <v>309</v>
      </c>
      <c r="I67" s="30" t="s">
        <v>81</v>
      </c>
      <c r="J67" s="38" t="s">
        <v>33</v>
      </c>
    </row>
    <row r="68" spans="1:11" x14ac:dyDescent="0.25">
      <c r="A68" s="32">
        <v>8</v>
      </c>
      <c r="B68" s="30" t="s">
        <v>317</v>
      </c>
      <c r="C68" s="31" t="s">
        <v>318</v>
      </c>
      <c r="D68" s="30">
        <v>192.3</v>
      </c>
      <c r="E68" s="30">
        <v>2008</v>
      </c>
      <c r="F68" s="30">
        <v>1</v>
      </c>
      <c r="G68" s="30">
        <v>1</v>
      </c>
      <c r="H68" s="30" t="s">
        <v>291</v>
      </c>
      <c r="I68" s="30" t="s">
        <v>38</v>
      </c>
      <c r="J68" s="44">
        <v>44183</v>
      </c>
    </row>
    <row r="69" spans="1:11" ht="22.5" x14ac:dyDescent="0.25">
      <c r="A69" s="32">
        <v>9</v>
      </c>
      <c r="B69" s="30" t="s">
        <v>319</v>
      </c>
      <c r="C69" s="31" t="s">
        <v>320</v>
      </c>
      <c r="D69" s="30">
        <v>141.6</v>
      </c>
      <c r="E69" s="30">
        <v>1965</v>
      </c>
      <c r="F69" s="30">
        <v>1</v>
      </c>
      <c r="G69" s="30">
        <v>1</v>
      </c>
      <c r="H69" s="30" t="s">
        <v>291</v>
      </c>
      <c r="I69" s="30" t="s">
        <v>39</v>
      </c>
      <c r="J69" s="44">
        <v>44183</v>
      </c>
    </row>
    <row r="70" spans="1:11" x14ac:dyDescent="0.25">
      <c r="A70" s="17"/>
      <c r="B70" s="17"/>
      <c r="C70" s="17"/>
      <c r="D70" s="17"/>
      <c r="E70" s="17"/>
      <c r="F70" s="17"/>
      <c r="G70" s="17"/>
      <c r="H70" s="18"/>
      <c r="I70" s="17"/>
      <c r="J70" s="17"/>
      <c r="K70" s="17"/>
    </row>
    <row r="71" spans="1:11" x14ac:dyDescent="0.25">
      <c r="B71" s="17"/>
      <c r="C71" s="17"/>
      <c r="D71" s="17"/>
      <c r="E71" s="17"/>
      <c r="F71" s="17"/>
      <c r="G71" s="17"/>
      <c r="H71" s="17"/>
      <c r="I71" s="17"/>
      <c r="J71" s="17"/>
      <c r="K71" s="17"/>
    </row>
    <row r="72" spans="1:11" x14ac:dyDescent="0.25">
      <c r="B72" s="17"/>
      <c r="C72" s="17"/>
      <c r="D72" s="17"/>
      <c r="E72" s="17"/>
      <c r="F72" s="17"/>
      <c r="G72" s="17"/>
      <c r="H72" s="17"/>
      <c r="I72" s="17"/>
      <c r="J72" s="17"/>
      <c r="K72" s="17"/>
    </row>
    <row r="73" spans="1:11" x14ac:dyDescent="0.25">
      <c r="B73" s="17"/>
      <c r="C73" s="17"/>
      <c r="D73" s="17"/>
      <c r="E73" s="17"/>
      <c r="F73" s="17"/>
      <c r="G73" s="17"/>
      <c r="H73" s="17"/>
      <c r="I73" s="17"/>
      <c r="J73" s="17"/>
      <c r="K73" s="17"/>
    </row>
    <row r="74" spans="1:11" x14ac:dyDescent="0.25">
      <c r="B74" s="17"/>
      <c r="C74" s="17"/>
      <c r="D74" s="17"/>
      <c r="E74" s="17"/>
      <c r="F74" s="17"/>
      <c r="G74" s="17"/>
      <c r="H74" s="17"/>
      <c r="I74" s="17"/>
      <c r="J74" s="17"/>
      <c r="K74" s="17"/>
    </row>
    <row r="75" spans="1:11" x14ac:dyDescent="0.25">
      <c r="B75" s="17"/>
      <c r="C75" s="17"/>
      <c r="D75" s="17"/>
      <c r="E75" s="17"/>
      <c r="F75" s="17"/>
      <c r="G75" s="17"/>
      <c r="H75" s="17"/>
      <c r="I75" s="17"/>
      <c r="J75" s="17"/>
      <c r="K75" s="17"/>
    </row>
    <row r="76" spans="1:11" x14ac:dyDescent="0.25">
      <c r="B76" s="17"/>
      <c r="C76" s="17"/>
      <c r="D76" s="17"/>
      <c r="E76" s="17"/>
      <c r="F76" s="17"/>
      <c r="G76" s="17"/>
      <c r="H76" s="17"/>
      <c r="I76" s="17"/>
      <c r="J76" s="17"/>
      <c r="K76" s="17"/>
    </row>
    <row r="77" spans="1:11" x14ac:dyDescent="0.25">
      <c r="B77" s="17"/>
      <c r="C77" s="17"/>
      <c r="D77" s="17"/>
      <c r="E77" s="17"/>
      <c r="F77" s="17"/>
      <c r="G77" s="17"/>
      <c r="H77" s="17"/>
      <c r="I77" s="17"/>
      <c r="J77" s="17"/>
      <c r="K77" s="17"/>
    </row>
  </sheetData>
  <mergeCells count="2">
    <mergeCell ref="A1:J1"/>
    <mergeCell ref="A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workbookViewId="0">
      <selection activeCell="A16" sqref="A16"/>
    </sheetView>
  </sheetViews>
  <sheetFormatPr defaultRowHeight="15" x14ac:dyDescent="0.25"/>
  <cols>
    <col min="1" max="1" width="3.140625" style="12" bestFit="1" customWidth="1"/>
    <col min="2" max="2" width="10.85546875" style="12" bestFit="1" customWidth="1"/>
    <col min="3" max="3" width="43.7109375" style="12" customWidth="1"/>
    <col min="4" max="4" width="6.140625" style="12" customWidth="1"/>
    <col min="5" max="7" width="6.42578125" style="12" bestFit="1" customWidth="1"/>
    <col min="8" max="8" width="30.7109375" style="12" bestFit="1" customWidth="1"/>
    <col min="9" max="9" width="8" style="12" bestFit="1" customWidth="1"/>
    <col min="10" max="10" width="24.28515625" style="12" bestFit="1" customWidth="1"/>
    <col min="11" max="16384" width="9.140625" style="12"/>
  </cols>
  <sheetData>
    <row r="1" spans="1:10" ht="36" customHeight="1" x14ac:dyDescent="0.25">
      <c r="A1" s="67" t="s">
        <v>424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15" customHeight="1" x14ac:dyDescent="0.25">
      <c r="A2" s="68" t="s">
        <v>43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ht="96" x14ac:dyDescent="0.25">
      <c r="A3" s="59" t="s">
        <v>0</v>
      </c>
      <c r="B3" s="28" t="s">
        <v>44</v>
      </c>
      <c r="C3" s="59" t="s">
        <v>45</v>
      </c>
      <c r="D3" s="28" t="s">
        <v>46</v>
      </c>
      <c r="E3" s="28" t="s">
        <v>47</v>
      </c>
      <c r="F3" s="28" t="s">
        <v>48</v>
      </c>
      <c r="G3" s="28" t="s">
        <v>49</v>
      </c>
      <c r="H3" s="59" t="s">
        <v>50</v>
      </c>
      <c r="I3" s="28" t="s">
        <v>51</v>
      </c>
      <c r="J3" s="59" t="s">
        <v>52</v>
      </c>
    </row>
    <row r="4" spans="1:10" x14ac:dyDescent="0.25">
      <c r="A4" s="59">
        <v>1</v>
      </c>
      <c r="B4" s="59">
        <v>2</v>
      </c>
      <c r="C4" s="59">
        <v>3</v>
      </c>
      <c r="D4" s="59">
        <v>4</v>
      </c>
      <c r="E4" s="59">
        <v>5</v>
      </c>
      <c r="F4" s="59">
        <v>6</v>
      </c>
      <c r="G4" s="59">
        <v>7</v>
      </c>
      <c r="H4" s="59">
        <v>8</v>
      </c>
      <c r="I4" s="59">
        <v>9</v>
      </c>
      <c r="J4" s="59">
        <v>10</v>
      </c>
    </row>
    <row r="5" spans="1:10" x14ac:dyDescent="0.25">
      <c r="A5" s="29">
        <v>1</v>
      </c>
      <c r="B5" s="30" t="s">
        <v>55</v>
      </c>
      <c r="C5" s="31" t="s">
        <v>56</v>
      </c>
      <c r="D5" s="30">
        <v>6.6</v>
      </c>
      <c r="E5" s="30">
        <v>1996</v>
      </c>
      <c r="F5" s="30">
        <v>6</v>
      </c>
      <c r="G5" s="30">
        <v>6</v>
      </c>
      <c r="H5" s="30" t="s">
        <v>57</v>
      </c>
      <c r="I5" s="32" t="s">
        <v>58</v>
      </c>
      <c r="J5" s="30" t="s">
        <v>1</v>
      </c>
    </row>
    <row r="6" spans="1:10" x14ac:dyDescent="0.25">
      <c r="A6" s="29">
        <v>2</v>
      </c>
      <c r="B6" s="30" t="s">
        <v>59</v>
      </c>
      <c r="C6" s="31" t="s">
        <v>340</v>
      </c>
      <c r="D6" s="30">
        <v>6.2</v>
      </c>
      <c r="E6" s="30">
        <v>1986</v>
      </c>
      <c r="F6" s="30">
        <v>3</v>
      </c>
      <c r="G6" s="30">
        <v>3</v>
      </c>
      <c r="H6" s="30" t="s">
        <v>60</v>
      </c>
      <c r="I6" s="32" t="s">
        <v>58</v>
      </c>
      <c r="J6" s="30" t="s">
        <v>2</v>
      </c>
    </row>
    <row r="7" spans="1:10" x14ac:dyDescent="0.25">
      <c r="A7" s="29">
        <v>3</v>
      </c>
      <c r="B7" s="30" t="s">
        <v>61</v>
      </c>
      <c r="C7" s="31" t="s">
        <v>343</v>
      </c>
      <c r="D7" s="30">
        <v>5.7</v>
      </c>
      <c r="E7" s="30">
        <v>2015</v>
      </c>
      <c r="F7" s="30">
        <v>10</v>
      </c>
      <c r="G7" s="30">
        <v>10</v>
      </c>
      <c r="H7" s="30" t="s">
        <v>60</v>
      </c>
      <c r="I7" s="32" t="s">
        <v>58</v>
      </c>
      <c r="J7" s="30" t="s">
        <v>1</v>
      </c>
    </row>
    <row r="8" spans="1:10" x14ac:dyDescent="0.25">
      <c r="A8" s="29">
        <v>4</v>
      </c>
      <c r="B8" s="30" t="s">
        <v>409</v>
      </c>
      <c r="C8" s="31" t="s">
        <v>341</v>
      </c>
      <c r="D8" s="30">
        <v>5.5</v>
      </c>
      <c r="E8" s="30">
        <v>2015</v>
      </c>
      <c r="F8" s="30">
        <v>5</v>
      </c>
      <c r="G8" s="30">
        <v>5</v>
      </c>
      <c r="H8" s="30" t="s">
        <v>62</v>
      </c>
      <c r="I8" s="32" t="s">
        <v>58</v>
      </c>
      <c r="J8" s="30" t="s">
        <v>2</v>
      </c>
    </row>
    <row r="9" spans="1:10" x14ac:dyDescent="0.25">
      <c r="A9" s="29">
        <v>5</v>
      </c>
      <c r="B9" s="30" t="s">
        <v>411</v>
      </c>
      <c r="C9" s="31" t="s">
        <v>64</v>
      </c>
      <c r="D9" s="30">
        <v>6.9</v>
      </c>
      <c r="E9" s="30">
        <v>2015</v>
      </c>
      <c r="F9" s="30">
        <v>6</v>
      </c>
      <c r="G9" s="30">
        <v>8</v>
      </c>
      <c r="H9" s="30" t="s">
        <v>65</v>
      </c>
      <c r="I9" s="32" t="s">
        <v>58</v>
      </c>
      <c r="J9" s="30" t="s">
        <v>2</v>
      </c>
    </row>
    <row r="10" spans="1:10" x14ac:dyDescent="0.25">
      <c r="A10" s="29">
        <v>6</v>
      </c>
      <c r="B10" s="30" t="s">
        <v>412</v>
      </c>
      <c r="C10" s="31" t="s">
        <v>344</v>
      </c>
      <c r="D10" s="30">
        <v>7.2</v>
      </c>
      <c r="E10" s="30">
        <v>2015</v>
      </c>
      <c r="F10" s="30">
        <v>4</v>
      </c>
      <c r="G10" s="30">
        <v>9</v>
      </c>
      <c r="H10" s="30" t="s">
        <v>57</v>
      </c>
      <c r="I10" s="32" t="s">
        <v>58</v>
      </c>
      <c r="J10" s="30" t="s">
        <v>2</v>
      </c>
    </row>
    <row r="11" spans="1:10" x14ac:dyDescent="0.25">
      <c r="A11" s="29">
        <v>7</v>
      </c>
      <c r="B11" s="30" t="s">
        <v>414</v>
      </c>
      <c r="C11" s="31" t="s">
        <v>345</v>
      </c>
      <c r="D11" s="30">
        <v>4.7</v>
      </c>
      <c r="E11" s="30">
        <v>2015</v>
      </c>
      <c r="F11" s="30">
        <v>3</v>
      </c>
      <c r="G11" s="30">
        <v>3</v>
      </c>
      <c r="H11" s="30" t="s">
        <v>66</v>
      </c>
      <c r="I11" s="32" t="s">
        <v>58</v>
      </c>
      <c r="J11" s="30" t="s">
        <v>25</v>
      </c>
    </row>
    <row r="12" spans="1:10" x14ac:dyDescent="0.25">
      <c r="A12" s="29">
        <v>8</v>
      </c>
      <c r="B12" s="30" t="s">
        <v>415</v>
      </c>
      <c r="C12" s="31" t="s">
        <v>347</v>
      </c>
      <c r="D12" s="30">
        <v>4</v>
      </c>
      <c r="E12" s="30">
        <v>2018</v>
      </c>
      <c r="F12" s="30">
        <v>4</v>
      </c>
      <c r="G12" s="30">
        <v>5</v>
      </c>
      <c r="H12" s="30" t="s">
        <v>57</v>
      </c>
      <c r="I12" s="32" t="s">
        <v>58</v>
      </c>
      <c r="J12" s="30" t="s">
        <v>32</v>
      </c>
    </row>
    <row r="13" spans="1:10" x14ac:dyDescent="0.25">
      <c r="A13" s="29">
        <v>9</v>
      </c>
      <c r="B13" s="30" t="s">
        <v>417</v>
      </c>
      <c r="C13" s="31" t="s">
        <v>349</v>
      </c>
      <c r="D13" s="30">
        <v>10.9</v>
      </c>
      <c r="E13" s="30">
        <v>2020</v>
      </c>
      <c r="F13" s="30">
        <v>3</v>
      </c>
      <c r="G13" s="30">
        <v>3</v>
      </c>
      <c r="H13" s="30" t="s">
        <v>57</v>
      </c>
      <c r="I13" s="32" t="s">
        <v>58</v>
      </c>
      <c r="J13" s="30"/>
    </row>
    <row r="14" spans="1:10" x14ac:dyDescent="0.25">
      <c r="A14" s="29">
        <v>10</v>
      </c>
      <c r="B14" s="30" t="s">
        <v>69</v>
      </c>
      <c r="C14" s="31" t="s">
        <v>350</v>
      </c>
      <c r="D14" s="30">
        <v>10</v>
      </c>
      <c r="E14" s="30">
        <v>1990</v>
      </c>
      <c r="F14" s="30">
        <v>3</v>
      </c>
      <c r="G14" s="30">
        <v>3</v>
      </c>
      <c r="H14" s="30" t="s">
        <v>63</v>
      </c>
      <c r="I14" s="32" t="s">
        <v>58</v>
      </c>
      <c r="J14" s="30"/>
    </row>
    <row r="15" spans="1:10" x14ac:dyDescent="0.25">
      <c r="A15" s="29">
        <v>11</v>
      </c>
      <c r="B15" s="30" t="s">
        <v>67</v>
      </c>
      <c r="C15" s="31" t="s">
        <v>351</v>
      </c>
      <c r="D15" s="30">
        <v>9.9</v>
      </c>
      <c r="E15" s="30">
        <v>1973</v>
      </c>
      <c r="F15" s="30">
        <v>3</v>
      </c>
      <c r="G15" s="30">
        <v>3</v>
      </c>
      <c r="H15" s="30" t="s">
        <v>68</v>
      </c>
      <c r="I15" s="32" t="s">
        <v>58</v>
      </c>
      <c r="J15" s="30" t="s">
        <v>42</v>
      </c>
    </row>
    <row r="16" spans="1:10" x14ac:dyDescent="0.25">
      <c r="A16" s="29">
        <v>12</v>
      </c>
      <c r="B16" s="30" t="s">
        <v>69</v>
      </c>
      <c r="C16" s="31" t="s">
        <v>352</v>
      </c>
      <c r="D16" s="30">
        <v>7.7</v>
      </c>
      <c r="E16" s="30">
        <v>1986</v>
      </c>
      <c r="F16" s="30">
        <v>2</v>
      </c>
      <c r="G16" s="30">
        <v>2</v>
      </c>
      <c r="H16" s="30" t="s">
        <v>65</v>
      </c>
      <c r="I16" s="32" t="s">
        <v>58</v>
      </c>
      <c r="J16" s="30" t="s">
        <v>42</v>
      </c>
    </row>
    <row r="17" spans="1:10" x14ac:dyDescent="0.25">
      <c r="A17" s="29">
        <v>13</v>
      </c>
      <c r="B17" s="30" t="s">
        <v>409</v>
      </c>
      <c r="C17" s="31" t="s">
        <v>353</v>
      </c>
      <c r="D17" s="30">
        <v>11.7</v>
      </c>
      <c r="E17" s="30">
        <v>2002</v>
      </c>
      <c r="F17" s="30">
        <v>1</v>
      </c>
      <c r="G17" s="30">
        <v>1</v>
      </c>
      <c r="H17" s="30" t="s">
        <v>70</v>
      </c>
      <c r="I17" s="32" t="s">
        <v>58</v>
      </c>
      <c r="J17" s="30" t="s">
        <v>42</v>
      </c>
    </row>
    <row r="18" spans="1:10" x14ac:dyDescent="0.25">
      <c r="A18" s="29">
        <v>14</v>
      </c>
      <c r="B18" s="30" t="s">
        <v>61</v>
      </c>
      <c r="C18" s="31" t="s">
        <v>354</v>
      </c>
      <c r="D18" s="30">
        <v>10</v>
      </c>
      <c r="E18" s="30">
        <v>2019</v>
      </c>
      <c r="F18" s="30">
        <v>2</v>
      </c>
      <c r="G18" s="30">
        <v>2</v>
      </c>
      <c r="H18" s="30" t="s">
        <v>68</v>
      </c>
      <c r="I18" s="32" t="s">
        <v>58</v>
      </c>
      <c r="J18" s="30" t="s">
        <v>42</v>
      </c>
    </row>
    <row r="19" spans="1:10" x14ac:dyDescent="0.25">
      <c r="A19" s="29">
        <v>15</v>
      </c>
      <c r="B19" s="30" t="s">
        <v>414</v>
      </c>
      <c r="C19" s="31" t="s">
        <v>418</v>
      </c>
      <c r="D19" s="30">
        <v>9.5</v>
      </c>
      <c r="E19" s="30">
        <v>2021</v>
      </c>
      <c r="F19" s="30">
        <v>2</v>
      </c>
      <c r="G19" s="30">
        <v>2</v>
      </c>
      <c r="H19" s="30"/>
      <c r="I19" s="32" t="s">
        <v>58</v>
      </c>
      <c r="J19" s="30"/>
    </row>
    <row r="20" spans="1:10" x14ac:dyDescent="0.25">
      <c r="A20" s="33">
        <v>1</v>
      </c>
      <c r="B20" s="30" t="s">
        <v>413</v>
      </c>
      <c r="C20" s="31" t="s">
        <v>346</v>
      </c>
      <c r="D20" s="30">
        <v>6.8</v>
      </c>
      <c r="E20" s="30">
        <v>1998</v>
      </c>
      <c r="F20" s="30">
        <v>2</v>
      </c>
      <c r="G20" s="30">
        <v>2</v>
      </c>
      <c r="H20" s="30" t="s">
        <v>75</v>
      </c>
      <c r="I20" s="32" t="s">
        <v>58</v>
      </c>
      <c r="J20" s="30"/>
    </row>
    <row r="21" spans="1:10" x14ac:dyDescent="0.25">
      <c r="A21" s="33">
        <v>2</v>
      </c>
      <c r="B21" s="30" t="s">
        <v>416</v>
      </c>
      <c r="C21" s="31" t="s">
        <v>348</v>
      </c>
      <c r="D21" s="30">
        <v>7.8</v>
      </c>
      <c r="E21" s="30">
        <v>2010</v>
      </c>
      <c r="F21" s="30">
        <v>4</v>
      </c>
      <c r="G21" s="30">
        <v>4</v>
      </c>
      <c r="H21" s="30" t="s">
        <v>75</v>
      </c>
      <c r="I21" s="32" t="s">
        <v>58</v>
      </c>
      <c r="J21" s="30"/>
    </row>
    <row r="22" spans="1:10" x14ac:dyDescent="0.25">
      <c r="A22" s="33">
        <v>3</v>
      </c>
      <c r="B22" s="30" t="s">
        <v>410</v>
      </c>
      <c r="C22" s="31" t="s">
        <v>342</v>
      </c>
      <c r="D22" s="30">
        <v>10</v>
      </c>
      <c r="E22" s="30">
        <v>2015</v>
      </c>
      <c r="F22" s="30">
        <v>8</v>
      </c>
      <c r="G22" s="30">
        <v>8</v>
      </c>
      <c r="H22" s="30" t="s">
        <v>75</v>
      </c>
      <c r="I22" s="32" t="s">
        <v>58</v>
      </c>
      <c r="J22" s="30"/>
    </row>
    <row r="23" spans="1:10" x14ac:dyDescent="0.25">
      <c r="A23" s="32">
        <v>1</v>
      </c>
      <c r="B23" s="30" t="s">
        <v>73</v>
      </c>
      <c r="C23" s="31" t="s">
        <v>74</v>
      </c>
      <c r="D23" s="30">
        <v>7.85</v>
      </c>
      <c r="E23" s="30">
        <v>1984</v>
      </c>
      <c r="F23" s="30">
        <v>0</v>
      </c>
      <c r="G23" s="30">
        <v>0</v>
      </c>
      <c r="H23" s="30" t="s">
        <v>75</v>
      </c>
      <c r="I23" s="30" t="s">
        <v>76</v>
      </c>
      <c r="J23" s="34"/>
    </row>
    <row r="24" spans="1:10" x14ac:dyDescent="0.25">
      <c r="A24" s="32">
        <v>2</v>
      </c>
      <c r="B24" s="30" t="s">
        <v>77</v>
      </c>
      <c r="C24" s="31" t="s">
        <v>339</v>
      </c>
      <c r="D24" s="30">
        <v>10.199999999999999</v>
      </c>
      <c r="E24" s="30">
        <v>1967</v>
      </c>
      <c r="F24" s="30">
        <v>7</v>
      </c>
      <c r="G24" s="30">
        <v>7</v>
      </c>
      <c r="H24" s="30" t="s">
        <v>75</v>
      </c>
      <c r="I24" s="30" t="s">
        <v>76</v>
      </c>
      <c r="J24" s="30"/>
    </row>
    <row r="25" spans="1:10" x14ac:dyDescent="0.25">
      <c r="A25" s="32">
        <v>3</v>
      </c>
      <c r="B25" s="30" t="s">
        <v>73</v>
      </c>
      <c r="C25" s="31" t="s">
        <v>78</v>
      </c>
      <c r="D25" s="30">
        <v>7.2</v>
      </c>
      <c r="E25" s="30">
        <v>1996</v>
      </c>
      <c r="F25" s="30">
        <v>4</v>
      </c>
      <c r="G25" s="30">
        <v>4</v>
      </c>
      <c r="H25" s="30" t="s">
        <v>75</v>
      </c>
      <c r="I25" s="30" t="s">
        <v>76</v>
      </c>
      <c r="J25" s="30"/>
    </row>
    <row r="26" spans="1:10" x14ac:dyDescent="0.25">
      <c r="A26" s="33">
        <v>1</v>
      </c>
      <c r="B26" s="30" t="s">
        <v>79</v>
      </c>
      <c r="C26" s="31" t="s">
        <v>80</v>
      </c>
      <c r="D26" s="30">
        <v>27.6</v>
      </c>
      <c r="E26" s="30">
        <v>1974</v>
      </c>
      <c r="F26" s="30">
        <v>6</v>
      </c>
      <c r="G26" s="30">
        <v>8</v>
      </c>
      <c r="H26" s="30" t="s">
        <v>63</v>
      </c>
      <c r="I26" s="30" t="s">
        <v>81</v>
      </c>
      <c r="J26" s="38" t="s">
        <v>30</v>
      </c>
    </row>
    <row r="27" spans="1:10" x14ac:dyDescent="0.25">
      <c r="A27" s="33"/>
      <c r="B27" s="30" t="s">
        <v>79</v>
      </c>
      <c r="C27" s="31" t="s">
        <v>82</v>
      </c>
      <c r="D27" s="30">
        <v>27.6</v>
      </c>
      <c r="E27" s="30">
        <v>1974</v>
      </c>
      <c r="F27" s="30">
        <v>6</v>
      </c>
      <c r="G27" s="30">
        <v>8</v>
      </c>
      <c r="H27" s="30" t="s">
        <v>63</v>
      </c>
      <c r="I27" s="30" t="s">
        <v>81</v>
      </c>
      <c r="J27" s="38" t="s">
        <v>30</v>
      </c>
    </row>
    <row r="28" spans="1:10" x14ac:dyDescent="0.25">
      <c r="A28" s="29">
        <v>2</v>
      </c>
      <c r="B28" s="30" t="s">
        <v>83</v>
      </c>
      <c r="C28" s="31" t="s">
        <v>355</v>
      </c>
      <c r="D28" s="30">
        <v>27.9</v>
      </c>
      <c r="E28" s="30">
        <v>2004</v>
      </c>
      <c r="F28" s="30">
        <v>5</v>
      </c>
      <c r="G28" s="30">
        <v>5</v>
      </c>
      <c r="H28" s="30" t="s">
        <v>84</v>
      </c>
      <c r="I28" s="30" t="s">
        <v>81</v>
      </c>
      <c r="J28" s="38" t="s">
        <v>3</v>
      </c>
    </row>
    <row r="29" spans="1:10" x14ac:dyDescent="0.25">
      <c r="A29" s="29">
        <v>3</v>
      </c>
      <c r="B29" s="30" t="s">
        <v>85</v>
      </c>
      <c r="C29" s="31" t="s">
        <v>356</v>
      </c>
      <c r="D29" s="30">
        <v>11.5</v>
      </c>
      <c r="E29" s="30">
        <v>1986</v>
      </c>
      <c r="F29" s="30">
        <v>3</v>
      </c>
      <c r="G29" s="30">
        <v>3</v>
      </c>
      <c r="H29" s="30" t="s">
        <v>86</v>
      </c>
      <c r="I29" s="30" t="s">
        <v>81</v>
      </c>
      <c r="J29" s="38" t="s">
        <v>6</v>
      </c>
    </row>
    <row r="30" spans="1:10" x14ac:dyDescent="0.25">
      <c r="A30" s="29">
        <v>4</v>
      </c>
      <c r="B30" s="30" t="s">
        <v>87</v>
      </c>
      <c r="C30" s="31" t="s">
        <v>88</v>
      </c>
      <c r="D30" s="30">
        <v>22.6</v>
      </c>
      <c r="E30" s="30">
        <v>1984</v>
      </c>
      <c r="F30" s="30">
        <v>3</v>
      </c>
      <c r="G30" s="30">
        <v>3</v>
      </c>
      <c r="H30" s="30" t="s">
        <v>89</v>
      </c>
      <c r="I30" s="30" t="s">
        <v>81</v>
      </c>
      <c r="J30" s="38" t="s">
        <v>26</v>
      </c>
    </row>
    <row r="31" spans="1:10" x14ac:dyDescent="0.25">
      <c r="A31" s="29"/>
      <c r="B31" s="30" t="s">
        <v>87</v>
      </c>
      <c r="C31" s="31" t="s">
        <v>90</v>
      </c>
      <c r="D31" s="30">
        <v>22.6</v>
      </c>
      <c r="E31" s="30">
        <v>1984</v>
      </c>
      <c r="F31" s="30">
        <v>3</v>
      </c>
      <c r="G31" s="30">
        <v>3</v>
      </c>
      <c r="H31" s="30" t="s">
        <v>91</v>
      </c>
      <c r="I31" s="30" t="s">
        <v>81</v>
      </c>
      <c r="J31" s="38"/>
    </row>
    <row r="32" spans="1:10" x14ac:dyDescent="0.25">
      <c r="A32" s="33">
        <v>5</v>
      </c>
      <c r="B32" s="30" t="s">
        <v>92</v>
      </c>
      <c r="C32" s="31" t="s">
        <v>93</v>
      </c>
      <c r="D32" s="30">
        <v>21.2</v>
      </c>
      <c r="E32" s="30">
        <v>2008</v>
      </c>
      <c r="F32" s="30">
        <v>2</v>
      </c>
      <c r="G32" s="30">
        <v>2</v>
      </c>
      <c r="H32" s="30" t="s">
        <v>94</v>
      </c>
      <c r="I32" s="30" t="s">
        <v>81</v>
      </c>
      <c r="J32" s="38" t="s">
        <v>25</v>
      </c>
    </row>
    <row r="33" spans="1:10" x14ac:dyDescent="0.25">
      <c r="A33" s="32">
        <v>6</v>
      </c>
      <c r="B33" s="30" t="s">
        <v>362</v>
      </c>
      <c r="C33" s="31" t="s">
        <v>95</v>
      </c>
      <c r="D33" s="30">
        <v>14</v>
      </c>
      <c r="E33" s="30">
        <v>2016</v>
      </c>
      <c r="F33" s="30">
        <v>4</v>
      </c>
      <c r="G33" s="30">
        <v>4</v>
      </c>
      <c r="H33" s="30" t="s">
        <v>422</v>
      </c>
      <c r="I33" s="30" t="s">
        <v>81</v>
      </c>
      <c r="J33" s="38"/>
    </row>
    <row r="34" spans="1:10" x14ac:dyDescent="0.25">
      <c r="A34" s="32">
        <v>7</v>
      </c>
      <c r="B34" s="30" t="s">
        <v>363</v>
      </c>
      <c r="C34" s="31" t="s">
        <v>96</v>
      </c>
      <c r="D34" s="30">
        <v>12.5</v>
      </c>
      <c r="E34" s="30">
        <v>2016</v>
      </c>
      <c r="F34" s="30">
        <v>2</v>
      </c>
      <c r="G34" s="30">
        <v>2</v>
      </c>
      <c r="H34" s="30" t="s">
        <v>84</v>
      </c>
      <c r="I34" s="30" t="s">
        <v>81</v>
      </c>
      <c r="J34" s="30" t="s">
        <v>4</v>
      </c>
    </row>
    <row r="35" spans="1:10" x14ac:dyDescent="0.25">
      <c r="A35" s="33">
        <v>8</v>
      </c>
      <c r="B35" s="30" t="s">
        <v>364</v>
      </c>
      <c r="C35" s="31" t="s">
        <v>97</v>
      </c>
      <c r="D35" s="30">
        <v>15.5</v>
      </c>
      <c r="E35" s="30">
        <v>2016</v>
      </c>
      <c r="F35" s="30">
        <v>2</v>
      </c>
      <c r="G35" s="30">
        <v>3</v>
      </c>
      <c r="H35" s="30" t="s">
        <v>63</v>
      </c>
      <c r="I35" s="30" t="s">
        <v>81</v>
      </c>
      <c r="J35" s="30" t="s">
        <v>5</v>
      </c>
    </row>
    <row r="36" spans="1:10" x14ac:dyDescent="0.25">
      <c r="A36" s="32">
        <v>9</v>
      </c>
      <c r="B36" s="30" t="s">
        <v>98</v>
      </c>
      <c r="C36" s="31" t="s">
        <v>99</v>
      </c>
      <c r="D36" s="30">
        <v>18</v>
      </c>
      <c r="E36" s="30">
        <v>1983</v>
      </c>
      <c r="F36" s="30">
        <v>1</v>
      </c>
      <c r="G36" s="30">
        <v>1</v>
      </c>
      <c r="H36" s="30" t="s">
        <v>100</v>
      </c>
      <c r="I36" s="30" t="s">
        <v>81</v>
      </c>
      <c r="J36" s="30" t="s">
        <v>6</v>
      </c>
    </row>
    <row r="37" spans="1:10" x14ac:dyDescent="0.25">
      <c r="A37" s="32">
        <v>10</v>
      </c>
      <c r="B37" s="30" t="s">
        <v>101</v>
      </c>
      <c r="C37" s="31" t="s">
        <v>102</v>
      </c>
      <c r="D37" s="30">
        <v>43.5</v>
      </c>
      <c r="E37" s="30">
        <v>2016</v>
      </c>
      <c r="F37" s="30">
        <v>1</v>
      </c>
      <c r="G37" s="30">
        <v>1</v>
      </c>
      <c r="H37" s="30" t="s">
        <v>103</v>
      </c>
      <c r="I37" s="30" t="s">
        <v>81</v>
      </c>
      <c r="J37" s="38" t="s">
        <v>25</v>
      </c>
    </row>
    <row r="38" spans="1:10" x14ac:dyDescent="0.25">
      <c r="A38" s="33">
        <v>11</v>
      </c>
      <c r="B38" s="30" t="s">
        <v>104</v>
      </c>
      <c r="C38" s="31" t="s">
        <v>105</v>
      </c>
      <c r="D38" s="30">
        <v>27.7</v>
      </c>
      <c r="E38" s="30">
        <v>1983</v>
      </c>
      <c r="F38" s="30">
        <v>2</v>
      </c>
      <c r="G38" s="30">
        <v>2</v>
      </c>
      <c r="H38" s="30" t="s">
        <v>84</v>
      </c>
      <c r="I38" s="30" t="s">
        <v>81</v>
      </c>
      <c r="J38" s="38" t="s">
        <v>26</v>
      </c>
    </row>
    <row r="39" spans="1:10" x14ac:dyDescent="0.25">
      <c r="A39" s="32">
        <v>12</v>
      </c>
      <c r="B39" s="30" t="s">
        <v>106</v>
      </c>
      <c r="C39" s="31" t="s">
        <v>107</v>
      </c>
      <c r="D39" s="30">
        <v>32.200000000000003</v>
      </c>
      <c r="E39" s="30">
        <v>1971</v>
      </c>
      <c r="F39" s="30">
        <v>2</v>
      </c>
      <c r="G39" s="30">
        <v>2</v>
      </c>
      <c r="H39" s="30" t="s">
        <v>84</v>
      </c>
      <c r="I39" s="30" t="s">
        <v>81</v>
      </c>
      <c r="J39" s="38" t="s">
        <v>26</v>
      </c>
    </row>
    <row r="40" spans="1:10" x14ac:dyDescent="0.25">
      <c r="A40" s="32">
        <v>13</v>
      </c>
      <c r="B40" s="30" t="s">
        <v>108</v>
      </c>
      <c r="C40" s="31" t="s">
        <v>109</v>
      </c>
      <c r="D40" s="30">
        <v>38</v>
      </c>
      <c r="E40" s="30">
        <v>2017</v>
      </c>
      <c r="F40" s="30">
        <v>1</v>
      </c>
      <c r="G40" s="30">
        <v>1</v>
      </c>
      <c r="H40" s="30" t="s">
        <v>103</v>
      </c>
      <c r="I40" s="30" t="s">
        <v>81</v>
      </c>
      <c r="J40" s="38" t="s">
        <v>26</v>
      </c>
    </row>
    <row r="41" spans="1:10" x14ac:dyDescent="0.25">
      <c r="A41" s="33">
        <v>14</v>
      </c>
      <c r="B41" s="30" t="s">
        <v>365</v>
      </c>
      <c r="C41" s="31" t="s">
        <v>110</v>
      </c>
      <c r="D41" s="30">
        <v>30</v>
      </c>
      <c r="E41" s="30">
        <v>2017</v>
      </c>
      <c r="F41" s="30">
        <v>2</v>
      </c>
      <c r="G41" s="30">
        <v>3</v>
      </c>
      <c r="H41" s="30" t="s">
        <v>111</v>
      </c>
      <c r="I41" s="30" t="s">
        <v>81</v>
      </c>
      <c r="J41" s="38" t="s">
        <v>26</v>
      </c>
    </row>
    <row r="42" spans="1:10" x14ac:dyDescent="0.25">
      <c r="A42" s="32"/>
      <c r="B42" s="30" t="s">
        <v>365</v>
      </c>
      <c r="C42" s="31" t="s">
        <v>112</v>
      </c>
      <c r="D42" s="30">
        <v>30</v>
      </c>
      <c r="E42" s="30">
        <v>2017</v>
      </c>
      <c r="F42" s="30">
        <v>3</v>
      </c>
      <c r="G42" s="30">
        <v>3</v>
      </c>
      <c r="H42" s="30" t="s">
        <v>111</v>
      </c>
      <c r="I42" s="30" t="s">
        <v>81</v>
      </c>
      <c r="J42" s="38" t="s">
        <v>25</v>
      </c>
    </row>
    <row r="43" spans="1:10" x14ac:dyDescent="0.25">
      <c r="A43" s="33">
        <v>15</v>
      </c>
      <c r="B43" s="30" t="s">
        <v>113</v>
      </c>
      <c r="C43" s="31" t="s">
        <v>114</v>
      </c>
      <c r="D43" s="30">
        <v>42.6</v>
      </c>
      <c r="E43" s="30">
        <v>1973</v>
      </c>
      <c r="F43" s="30">
        <v>2</v>
      </c>
      <c r="G43" s="30">
        <v>2</v>
      </c>
      <c r="H43" s="30" t="s">
        <v>84</v>
      </c>
      <c r="I43" s="30" t="s">
        <v>81</v>
      </c>
      <c r="J43" s="38" t="s">
        <v>26</v>
      </c>
    </row>
    <row r="44" spans="1:10" x14ac:dyDescent="0.25">
      <c r="A44" s="32">
        <v>16</v>
      </c>
      <c r="B44" s="30" t="s">
        <v>115</v>
      </c>
      <c r="C44" s="31" t="s">
        <v>116</v>
      </c>
      <c r="D44" s="30">
        <v>18</v>
      </c>
      <c r="E44" s="30">
        <v>2002</v>
      </c>
      <c r="F44" s="30">
        <v>1</v>
      </c>
      <c r="G44" s="30">
        <v>1</v>
      </c>
      <c r="H44" s="30" t="s">
        <v>100</v>
      </c>
      <c r="I44" s="30" t="s">
        <v>81</v>
      </c>
      <c r="J44" s="38" t="s">
        <v>26</v>
      </c>
    </row>
    <row r="45" spans="1:10" x14ac:dyDescent="0.25">
      <c r="A45" s="32">
        <v>17</v>
      </c>
      <c r="B45" s="30" t="s">
        <v>117</v>
      </c>
      <c r="C45" s="31" t="s">
        <v>118</v>
      </c>
      <c r="D45" s="30">
        <v>16.399999999999999</v>
      </c>
      <c r="E45" s="30">
        <v>1991</v>
      </c>
      <c r="F45" s="30">
        <v>1</v>
      </c>
      <c r="G45" s="30">
        <v>1</v>
      </c>
      <c r="H45" s="30" t="s">
        <v>89</v>
      </c>
      <c r="I45" s="30" t="s">
        <v>81</v>
      </c>
      <c r="J45" s="38" t="s">
        <v>26</v>
      </c>
    </row>
    <row r="46" spans="1:10" x14ac:dyDescent="0.25">
      <c r="A46" s="29">
        <v>18</v>
      </c>
      <c r="B46" s="30" t="s">
        <v>119</v>
      </c>
      <c r="C46" s="31" t="s">
        <v>120</v>
      </c>
      <c r="D46" s="30">
        <v>45.1</v>
      </c>
      <c r="E46" s="30">
        <v>1973</v>
      </c>
      <c r="F46" s="30">
        <v>2</v>
      </c>
      <c r="G46" s="30">
        <v>2</v>
      </c>
      <c r="H46" s="30" t="s">
        <v>121</v>
      </c>
      <c r="I46" s="30" t="s">
        <v>81</v>
      </c>
      <c r="J46" s="38" t="s">
        <v>32</v>
      </c>
    </row>
    <row r="47" spans="1:10" x14ac:dyDescent="0.25">
      <c r="A47" s="29"/>
      <c r="B47" s="30" t="s">
        <v>119</v>
      </c>
      <c r="C47" s="31" t="s">
        <v>122</v>
      </c>
      <c r="D47" s="30">
        <v>45.1</v>
      </c>
      <c r="E47" s="30">
        <v>1973</v>
      </c>
      <c r="F47" s="30">
        <v>2</v>
      </c>
      <c r="G47" s="30">
        <v>3</v>
      </c>
      <c r="H47" s="30" t="s">
        <v>91</v>
      </c>
      <c r="I47" s="30" t="s">
        <v>81</v>
      </c>
      <c r="J47" s="38" t="s">
        <v>32</v>
      </c>
    </row>
    <row r="48" spans="1:10" x14ac:dyDescent="0.25">
      <c r="A48" s="32">
        <v>19</v>
      </c>
      <c r="B48" s="30" t="s">
        <v>123</v>
      </c>
      <c r="C48" s="31" t="s">
        <v>124</v>
      </c>
      <c r="D48" s="30">
        <v>23.6</v>
      </c>
      <c r="E48" s="30">
        <v>2017</v>
      </c>
      <c r="F48" s="30">
        <v>2</v>
      </c>
      <c r="G48" s="30">
        <v>4</v>
      </c>
      <c r="H48" s="30" t="s">
        <v>125</v>
      </c>
      <c r="I48" s="30" t="s">
        <v>81</v>
      </c>
      <c r="J48" s="38" t="s">
        <v>32</v>
      </c>
    </row>
    <row r="49" spans="1:10" x14ac:dyDescent="0.25">
      <c r="A49" s="29">
        <v>20</v>
      </c>
      <c r="B49" s="30" t="s">
        <v>126</v>
      </c>
      <c r="C49" s="31" t="s">
        <v>127</v>
      </c>
      <c r="D49" s="30">
        <v>46.3</v>
      </c>
      <c r="E49" s="30">
        <v>1991</v>
      </c>
      <c r="F49" s="30">
        <v>2</v>
      </c>
      <c r="G49" s="30">
        <v>2</v>
      </c>
      <c r="H49" s="30" t="s">
        <v>91</v>
      </c>
      <c r="I49" s="30" t="s">
        <v>81</v>
      </c>
      <c r="J49" s="38" t="s">
        <v>32</v>
      </c>
    </row>
    <row r="50" spans="1:10" x14ac:dyDescent="0.25">
      <c r="A50" s="29">
        <v>21</v>
      </c>
      <c r="B50" s="30" t="s">
        <v>366</v>
      </c>
      <c r="C50" s="31" t="s">
        <v>128</v>
      </c>
      <c r="D50" s="30">
        <v>18.100000000000001</v>
      </c>
      <c r="E50" s="30">
        <v>2002</v>
      </c>
      <c r="F50" s="30">
        <v>1</v>
      </c>
      <c r="G50" s="30">
        <v>1</v>
      </c>
      <c r="H50" s="30" t="s">
        <v>89</v>
      </c>
      <c r="I50" s="30" t="s">
        <v>81</v>
      </c>
      <c r="J50" s="38" t="s">
        <v>32</v>
      </c>
    </row>
    <row r="51" spans="1:10" x14ac:dyDescent="0.25">
      <c r="A51" s="32">
        <v>22</v>
      </c>
      <c r="B51" s="30" t="s">
        <v>129</v>
      </c>
      <c r="C51" s="31" t="s">
        <v>130</v>
      </c>
      <c r="D51" s="30">
        <v>30.9</v>
      </c>
      <c r="E51" s="30">
        <v>2005</v>
      </c>
      <c r="F51" s="30">
        <v>1</v>
      </c>
      <c r="G51" s="30">
        <v>1</v>
      </c>
      <c r="H51" s="30" t="s">
        <v>100</v>
      </c>
      <c r="I51" s="30" t="s">
        <v>81</v>
      </c>
      <c r="J51" s="38" t="s">
        <v>32</v>
      </c>
    </row>
    <row r="52" spans="1:10" x14ac:dyDescent="0.25">
      <c r="A52" s="29">
        <v>23</v>
      </c>
      <c r="B52" s="30" t="s">
        <v>131</v>
      </c>
      <c r="C52" s="31" t="s">
        <v>132</v>
      </c>
      <c r="D52" s="30">
        <v>14.4</v>
      </c>
      <c r="E52" s="30">
        <v>1992</v>
      </c>
      <c r="F52" s="30">
        <v>4</v>
      </c>
      <c r="G52" s="30">
        <v>4</v>
      </c>
      <c r="H52" s="30" t="s">
        <v>103</v>
      </c>
      <c r="I52" s="30" t="s">
        <v>81</v>
      </c>
      <c r="J52" s="38" t="s">
        <v>32</v>
      </c>
    </row>
    <row r="53" spans="1:10" x14ac:dyDescent="0.25">
      <c r="A53" s="29">
        <v>24</v>
      </c>
      <c r="B53" s="30" t="s">
        <v>133</v>
      </c>
      <c r="C53" s="31" t="s">
        <v>134</v>
      </c>
      <c r="D53" s="30">
        <v>17.399999999999999</v>
      </c>
      <c r="E53" s="30">
        <v>2018</v>
      </c>
      <c r="F53" s="30">
        <v>5</v>
      </c>
      <c r="G53" s="30">
        <v>6</v>
      </c>
      <c r="H53" s="30" t="s">
        <v>89</v>
      </c>
      <c r="I53" s="30" t="s">
        <v>81</v>
      </c>
      <c r="J53" s="38"/>
    </row>
    <row r="54" spans="1:10" x14ac:dyDescent="0.25">
      <c r="A54" s="32">
        <v>25</v>
      </c>
      <c r="B54" s="30" t="s">
        <v>135</v>
      </c>
      <c r="C54" s="31" t="s">
        <v>136</v>
      </c>
      <c r="D54" s="30">
        <v>35</v>
      </c>
      <c r="E54" s="30">
        <v>2018</v>
      </c>
      <c r="F54" s="30">
        <v>1</v>
      </c>
      <c r="G54" s="30">
        <v>1</v>
      </c>
      <c r="H54" s="30" t="s">
        <v>137</v>
      </c>
      <c r="I54" s="30" t="s">
        <v>81</v>
      </c>
      <c r="J54" s="38"/>
    </row>
    <row r="55" spans="1:10" x14ac:dyDescent="0.25">
      <c r="A55" s="29">
        <v>26</v>
      </c>
      <c r="B55" s="30" t="s">
        <v>138</v>
      </c>
      <c r="C55" s="31" t="s">
        <v>139</v>
      </c>
      <c r="D55" s="30">
        <v>13.5</v>
      </c>
      <c r="E55" s="30">
        <v>1988</v>
      </c>
      <c r="F55" s="30">
        <v>1</v>
      </c>
      <c r="G55" s="30">
        <v>1</v>
      </c>
      <c r="H55" s="30" t="s">
        <v>100</v>
      </c>
      <c r="I55" s="30" t="s">
        <v>81</v>
      </c>
      <c r="J55" s="38" t="s">
        <v>26</v>
      </c>
    </row>
    <row r="56" spans="1:10" x14ac:dyDescent="0.25">
      <c r="A56" s="29">
        <v>27</v>
      </c>
      <c r="B56" s="30" t="s">
        <v>140</v>
      </c>
      <c r="C56" s="31" t="s">
        <v>141</v>
      </c>
      <c r="D56" s="30">
        <v>7.4</v>
      </c>
      <c r="E56" s="30">
        <v>2018</v>
      </c>
      <c r="F56" s="30">
        <v>2</v>
      </c>
      <c r="G56" s="30">
        <v>2</v>
      </c>
      <c r="H56" s="30" t="s">
        <v>152</v>
      </c>
      <c r="I56" s="30" t="s">
        <v>81</v>
      </c>
      <c r="J56" s="38"/>
    </row>
    <row r="57" spans="1:10" x14ac:dyDescent="0.25">
      <c r="A57" s="32">
        <v>28</v>
      </c>
      <c r="B57" s="30" t="s">
        <v>142</v>
      </c>
      <c r="C57" s="31" t="s">
        <v>143</v>
      </c>
      <c r="D57" s="38">
        <v>26.3</v>
      </c>
      <c r="E57" s="30">
        <v>2019</v>
      </c>
      <c r="F57" s="38">
        <v>4</v>
      </c>
      <c r="G57" s="38">
        <v>4</v>
      </c>
      <c r="H57" s="38" t="s">
        <v>144</v>
      </c>
      <c r="I57" s="30" t="s">
        <v>81</v>
      </c>
      <c r="J57" s="38" t="s">
        <v>30</v>
      </c>
    </row>
    <row r="58" spans="1:10" x14ac:dyDescent="0.25">
      <c r="A58" s="29">
        <v>29</v>
      </c>
      <c r="B58" s="30" t="s">
        <v>148</v>
      </c>
      <c r="C58" s="31" t="s">
        <v>149</v>
      </c>
      <c r="D58" s="38" t="s">
        <v>29</v>
      </c>
      <c r="E58" s="30">
        <v>2019</v>
      </c>
      <c r="F58" s="38">
        <v>2</v>
      </c>
      <c r="G58" s="38">
        <v>3</v>
      </c>
      <c r="H58" s="38" t="s">
        <v>150</v>
      </c>
      <c r="I58" s="30" t="s">
        <v>81</v>
      </c>
      <c r="J58" s="30"/>
    </row>
    <row r="59" spans="1:10" x14ac:dyDescent="0.25">
      <c r="A59" s="29">
        <v>30</v>
      </c>
      <c r="B59" s="30" t="s">
        <v>367</v>
      </c>
      <c r="C59" s="31" t="s">
        <v>151</v>
      </c>
      <c r="D59" s="30">
        <v>7.3</v>
      </c>
      <c r="E59" s="30">
        <v>2018</v>
      </c>
      <c r="F59" s="30">
        <v>1</v>
      </c>
      <c r="G59" s="30">
        <v>2</v>
      </c>
      <c r="H59" s="30" t="s">
        <v>152</v>
      </c>
      <c r="I59" s="30" t="s">
        <v>81</v>
      </c>
      <c r="J59" s="30"/>
    </row>
    <row r="60" spans="1:10" x14ac:dyDescent="0.25">
      <c r="A60" s="32">
        <v>31</v>
      </c>
      <c r="B60" s="30" t="s">
        <v>156</v>
      </c>
      <c r="C60" s="31" t="s">
        <v>338</v>
      </c>
      <c r="D60" s="30">
        <v>23.3</v>
      </c>
      <c r="E60" s="30">
        <v>2002</v>
      </c>
      <c r="F60" s="30">
        <v>2</v>
      </c>
      <c r="G60" s="30">
        <v>2</v>
      </c>
      <c r="H60" s="30" t="s">
        <v>89</v>
      </c>
      <c r="I60" s="30" t="s">
        <v>81</v>
      </c>
      <c r="J60" s="30"/>
    </row>
    <row r="61" spans="1:10" x14ac:dyDescent="0.25">
      <c r="A61" s="29">
        <v>32</v>
      </c>
      <c r="B61" s="30" t="s">
        <v>157</v>
      </c>
      <c r="C61" s="31" t="s">
        <v>158</v>
      </c>
      <c r="D61" s="30">
        <v>36.6</v>
      </c>
      <c r="E61" s="30">
        <v>1982</v>
      </c>
      <c r="F61" s="30">
        <v>2</v>
      </c>
      <c r="G61" s="30">
        <v>2</v>
      </c>
      <c r="H61" s="30" t="s">
        <v>86</v>
      </c>
      <c r="I61" s="30" t="s">
        <v>81</v>
      </c>
      <c r="J61" s="34"/>
    </row>
    <row r="62" spans="1:10" x14ac:dyDescent="0.25">
      <c r="A62" s="29">
        <v>33</v>
      </c>
      <c r="B62" s="30" t="s">
        <v>159</v>
      </c>
      <c r="C62" s="31" t="s">
        <v>160</v>
      </c>
      <c r="D62" s="30">
        <v>22.5</v>
      </c>
      <c r="E62" s="30">
        <v>2017</v>
      </c>
      <c r="F62" s="30">
        <v>3</v>
      </c>
      <c r="G62" s="30">
        <v>3</v>
      </c>
      <c r="H62" s="30" t="s">
        <v>161</v>
      </c>
      <c r="I62" s="30" t="s">
        <v>81</v>
      </c>
      <c r="J62" s="34"/>
    </row>
    <row r="63" spans="1:10" x14ac:dyDescent="0.25">
      <c r="A63" s="32">
        <v>34</v>
      </c>
      <c r="B63" s="30" t="s">
        <v>145</v>
      </c>
      <c r="C63" s="31" t="s">
        <v>146</v>
      </c>
      <c r="D63" s="38">
        <v>8.9</v>
      </c>
      <c r="E63" s="30">
        <v>2019</v>
      </c>
      <c r="F63" s="38">
        <v>2</v>
      </c>
      <c r="G63" s="38">
        <v>2</v>
      </c>
      <c r="H63" s="38" t="s">
        <v>147</v>
      </c>
      <c r="I63" s="30" t="s">
        <v>81</v>
      </c>
      <c r="J63" s="34"/>
    </row>
    <row r="64" spans="1:10" x14ac:dyDescent="0.25">
      <c r="A64" s="29">
        <v>35</v>
      </c>
      <c r="B64" s="30" t="s">
        <v>163</v>
      </c>
      <c r="C64" s="31" t="s">
        <v>164</v>
      </c>
      <c r="D64" s="30">
        <v>36.700000000000003</v>
      </c>
      <c r="E64" s="30">
        <v>1996</v>
      </c>
      <c r="F64" s="30">
        <v>3</v>
      </c>
      <c r="G64" s="30">
        <v>3</v>
      </c>
      <c r="H64" s="30" t="s">
        <v>165</v>
      </c>
      <c r="I64" s="30" t="s">
        <v>81</v>
      </c>
      <c r="J64" s="30"/>
    </row>
    <row r="65" spans="1:10" x14ac:dyDescent="0.25">
      <c r="A65" s="29">
        <v>36</v>
      </c>
      <c r="B65" s="30" t="s">
        <v>166</v>
      </c>
      <c r="C65" s="31" t="s">
        <v>167</v>
      </c>
      <c r="D65" s="30">
        <v>40.5</v>
      </c>
      <c r="E65" s="30">
        <v>2001</v>
      </c>
      <c r="F65" s="30">
        <v>15</v>
      </c>
      <c r="G65" s="30">
        <v>15</v>
      </c>
      <c r="H65" s="30" t="s">
        <v>168</v>
      </c>
      <c r="I65" s="30" t="s">
        <v>81</v>
      </c>
      <c r="J65" s="34"/>
    </row>
    <row r="66" spans="1:10" x14ac:dyDescent="0.25">
      <c r="A66" s="32">
        <v>37</v>
      </c>
      <c r="B66" s="30" t="s">
        <v>169</v>
      </c>
      <c r="C66" s="31" t="s">
        <v>170</v>
      </c>
      <c r="D66" s="30">
        <v>41.1</v>
      </c>
      <c r="E66" s="30">
        <v>1982</v>
      </c>
      <c r="F66" s="30">
        <v>2</v>
      </c>
      <c r="G66" s="30">
        <v>1</v>
      </c>
      <c r="H66" s="30" t="s">
        <v>171</v>
      </c>
      <c r="I66" s="30" t="s">
        <v>81</v>
      </c>
      <c r="J66" s="34"/>
    </row>
    <row r="67" spans="1:10" x14ac:dyDescent="0.25">
      <c r="A67" s="29">
        <v>38</v>
      </c>
      <c r="B67" s="30" t="s">
        <v>172</v>
      </c>
      <c r="C67" s="31" t="s">
        <v>173</v>
      </c>
      <c r="D67" s="30">
        <v>12.2</v>
      </c>
      <c r="E67" s="30">
        <v>2007</v>
      </c>
      <c r="F67" s="30">
        <v>2</v>
      </c>
      <c r="G67" s="30">
        <v>4</v>
      </c>
      <c r="H67" s="30" t="s">
        <v>174</v>
      </c>
      <c r="I67" s="30" t="s">
        <v>81</v>
      </c>
      <c r="J67" s="34"/>
    </row>
    <row r="68" spans="1:10" x14ac:dyDescent="0.25">
      <c r="A68" s="29">
        <v>39</v>
      </c>
      <c r="B68" s="30" t="s">
        <v>175</v>
      </c>
      <c r="C68" s="31" t="s">
        <v>176</v>
      </c>
      <c r="D68" s="30">
        <v>10.7</v>
      </c>
      <c r="E68" s="30">
        <v>2005</v>
      </c>
      <c r="F68" s="30">
        <v>1</v>
      </c>
      <c r="G68" s="30">
        <v>1</v>
      </c>
      <c r="H68" s="30" t="s">
        <v>70</v>
      </c>
      <c r="I68" s="30" t="s">
        <v>81</v>
      </c>
      <c r="J68" s="30"/>
    </row>
    <row r="69" spans="1:10" x14ac:dyDescent="0.25">
      <c r="A69" s="32">
        <v>40</v>
      </c>
      <c r="B69" s="30" t="s">
        <v>177</v>
      </c>
      <c r="C69" s="39" t="s">
        <v>178</v>
      </c>
      <c r="D69" s="40">
        <v>7.9</v>
      </c>
      <c r="E69" s="30">
        <v>2020</v>
      </c>
      <c r="F69" s="30">
        <v>2</v>
      </c>
      <c r="G69" s="30">
        <v>2</v>
      </c>
      <c r="H69" s="41" t="s">
        <v>57</v>
      </c>
      <c r="I69" s="30" t="s">
        <v>81</v>
      </c>
      <c r="J69" s="34"/>
    </row>
    <row r="70" spans="1:10" x14ac:dyDescent="0.25">
      <c r="A70" s="32">
        <v>41</v>
      </c>
      <c r="B70" s="30" t="s">
        <v>179</v>
      </c>
      <c r="C70" s="39" t="s">
        <v>180</v>
      </c>
      <c r="D70" s="40">
        <v>14.5</v>
      </c>
      <c r="E70" s="30">
        <v>2020</v>
      </c>
      <c r="F70" s="30">
        <v>1</v>
      </c>
      <c r="G70" s="30">
        <v>1</v>
      </c>
      <c r="H70" s="41" t="s">
        <v>181</v>
      </c>
      <c r="I70" s="30" t="s">
        <v>81</v>
      </c>
      <c r="J70" s="34"/>
    </row>
    <row r="71" spans="1:10" x14ac:dyDescent="0.25">
      <c r="A71" s="32">
        <v>42</v>
      </c>
      <c r="B71" s="30" t="s">
        <v>182</v>
      </c>
      <c r="C71" s="39" t="s">
        <v>183</v>
      </c>
      <c r="D71" s="40">
        <v>9.3000000000000007</v>
      </c>
      <c r="E71" s="30">
        <v>2020</v>
      </c>
      <c r="F71" s="30">
        <v>1</v>
      </c>
      <c r="G71" s="30">
        <v>1</v>
      </c>
      <c r="H71" s="41" t="s">
        <v>155</v>
      </c>
      <c r="I71" s="30" t="s">
        <v>81</v>
      </c>
      <c r="J71" s="34"/>
    </row>
    <row r="72" spans="1:10" x14ac:dyDescent="0.25">
      <c r="A72" s="29">
        <v>1</v>
      </c>
      <c r="B72" s="30" t="s">
        <v>368</v>
      </c>
      <c r="C72" s="31" t="s">
        <v>184</v>
      </c>
      <c r="D72" s="30">
        <v>24.5</v>
      </c>
      <c r="E72" s="30">
        <v>2015</v>
      </c>
      <c r="F72" s="30">
        <v>2</v>
      </c>
      <c r="G72" s="30">
        <v>2</v>
      </c>
      <c r="H72" s="30" t="s">
        <v>75</v>
      </c>
      <c r="I72" s="30" t="s">
        <v>81</v>
      </c>
      <c r="J72" s="30"/>
    </row>
    <row r="73" spans="1:10" x14ac:dyDescent="0.25">
      <c r="A73" s="29">
        <v>2</v>
      </c>
      <c r="B73" s="30" t="s">
        <v>185</v>
      </c>
      <c r="C73" s="31" t="s">
        <v>186</v>
      </c>
      <c r="D73" s="30">
        <v>24.8</v>
      </c>
      <c r="E73" s="30">
        <v>2002</v>
      </c>
      <c r="F73" s="30">
        <v>2</v>
      </c>
      <c r="G73" s="30">
        <v>2</v>
      </c>
      <c r="H73" s="30" t="s">
        <v>75</v>
      </c>
      <c r="I73" s="30" t="s">
        <v>81</v>
      </c>
      <c r="J73" s="38"/>
    </row>
    <row r="74" spans="1:10" x14ac:dyDescent="0.25">
      <c r="A74" s="29">
        <v>3</v>
      </c>
      <c r="B74" s="30" t="s">
        <v>187</v>
      </c>
      <c r="C74" s="31" t="s">
        <v>188</v>
      </c>
      <c r="D74" s="30">
        <v>34.5</v>
      </c>
      <c r="E74" s="30">
        <v>2010</v>
      </c>
      <c r="F74" s="30">
        <v>1</v>
      </c>
      <c r="G74" s="30">
        <v>1</v>
      </c>
      <c r="H74" s="30" t="s">
        <v>75</v>
      </c>
      <c r="I74" s="30" t="s">
        <v>189</v>
      </c>
      <c r="J74" s="30"/>
    </row>
    <row r="75" spans="1:10" x14ac:dyDescent="0.25">
      <c r="A75" s="29">
        <v>4</v>
      </c>
      <c r="B75" s="30" t="s">
        <v>190</v>
      </c>
      <c r="C75" s="31" t="s">
        <v>191</v>
      </c>
      <c r="D75" s="30">
        <v>18.100000000000001</v>
      </c>
      <c r="E75" s="30">
        <v>1974</v>
      </c>
      <c r="F75" s="30">
        <v>2</v>
      </c>
      <c r="G75" s="30">
        <v>2</v>
      </c>
      <c r="H75" s="30" t="s">
        <v>75</v>
      </c>
      <c r="I75" s="30" t="s">
        <v>81</v>
      </c>
      <c r="J75" s="38"/>
    </row>
    <row r="76" spans="1:10" x14ac:dyDescent="0.25">
      <c r="A76" s="29">
        <v>5</v>
      </c>
      <c r="B76" s="30" t="s">
        <v>192</v>
      </c>
      <c r="C76" s="31" t="s">
        <v>193</v>
      </c>
      <c r="D76" s="30">
        <v>44.2</v>
      </c>
      <c r="E76" s="30">
        <v>2017</v>
      </c>
      <c r="F76" s="30">
        <v>1</v>
      </c>
      <c r="G76" s="30">
        <v>1</v>
      </c>
      <c r="H76" s="30" t="s">
        <v>75</v>
      </c>
      <c r="I76" s="30" t="s">
        <v>81</v>
      </c>
      <c r="J76" s="38"/>
    </row>
    <row r="77" spans="1:10" x14ac:dyDescent="0.25">
      <c r="A77" s="29">
        <v>6</v>
      </c>
      <c r="B77" s="30" t="s">
        <v>194</v>
      </c>
      <c r="C77" s="31" t="s">
        <v>195</v>
      </c>
      <c r="D77" s="30">
        <v>13.5</v>
      </c>
      <c r="E77" s="30">
        <v>2012</v>
      </c>
      <c r="F77" s="30">
        <v>2</v>
      </c>
      <c r="G77" s="30">
        <v>2</v>
      </c>
      <c r="H77" s="30" t="s">
        <v>75</v>
      </c>
      <c r="I77" s="30" t="s">
        <v>189</v>
      </c>
      <c r="J77" s="38"/>
    </row>
    <row r="78" spans="1:10" x14ac:dyDescent="0.25">
      <c r="A78" s="29">
        <v>7</v>
      </c>
      <c r="B78" s="30" t="s">
        <v>153</v>
      </c>
      <c r="C78" s="31" t="s">
        <v>154</v>
      </c>
      <c r="D78" s="30" t="s">
        <v>7</v>
      </c>
      <c r="E78" s="30">
        <v>2017</v>
      </c>
      <c r="F78" s="30">
        <v>1</v>
      </c>
      <c r="G78" s="30">
        <v>1</v>
      </c>
      <c r="H78" s="30" t="s">
        <v>75</v>
      </c>
      <c r="I78" s="30" t="s">
        <v>81</v>
      </c>
      <c r="J78" s="38"/>
    </row>
    <row r="79" spans="1:10" x14ac:dyDescent="0.25">
      <c r="A79" s="29">
        <v>8</v>
      </c>
      <c r="B79" s="30" t="s">
        <v>369</v>
      </c>
      <c r="C79" s="31" t="s">
        <v>162</v>
      </c>
      <c r="D79" s="30">
        <v>19</v>
      </c>
      <c r="E79" s="30">
        <v>2016</v>
      </c>
      <c r="F79" s="30">
        <v>1</v>
      </c>
      <c r="G79" s="30">
        <v>1</v>
      </c>
      <c r="H79" s="30" t="s">
        <v>75</v>
      </c>
      <c r="I79" s="30" t="s">
        <v>81</v>
      </c>
      <c r="J79" s="38"/>
    </row>
    <row r="80" spans="1:10" x14ac:dyDescent="0.25">
      <c r="A80" s="32">
        <v>1</v>
      </c>
      <c r="B80" s="30" t="s">
        <v>196</v>
      </c>
      <c r="C80" s="31" t="s">
        <v>197</v>
      </c>
      <c r="D80" s="30">
        <v>44.6</v>
      </c>
      <c r="E80" s="30">
        <v>2006</v>
      </c>
      <c r="F80" s="30">
        <v>8</v>
      </c>
      <c r="G80" s="30">
        <v>8</v>
      </c>
      <c r="H80" s="30" t="s">
        <v>198</v>
      </c>
      <c r="I80" s="30" t="s">
        <v>199</v>
      </c>
      <c r="J80" s="38"/>
    </row>
    <row r="81" spans="1:10" x14ac:dyDescent="0.25">
      <c r="A81" s="32">
        <v>2</v>
      </c>
      <c r="B81" s="30" t="s">
        <v>200</v>
      </c>
      <c r="C81" s="31" t="s">
        <v>201</v>
      </c>
      <c r="D81" s="30">
        <v>22.2</v>
      </c>
      <c r="E81" s="30">
        <v>2006</v>
      </c>
      <c r="F81" s="30">
        <v>3</v>
      </c>
      <c r="G81" s="30">
        <v>3</v>
      </c>
      <c r="H81" s="30" t="s">
        <v>155</v>
      </c>
      <c r="I81" s="30" t="s">
        <v>76</v>
      </c>
      <c r="J81" s="38" t="s">
        <v>32</v>
      </c>
    </row>
    <row r="82" spans="1:10" x14ac:dyDescent="0.25">
      <c r="A82" s="32">
        <v>3</v>
      </c>
      <c r="B82" s="30" t="s">
        <v>202</v>
      </c>
      <c r="C82" s="31" t="s">
        <v>203</v>
      </c>
      <c r="D82" s="30">
        <v>13.8</v>
      </c>
      <c r="E82" s="30">
        <v>2000</v>
      </c>
      <c r="F82" s="30">
        <v>18</v>
      </c>
      <c r="G82" s="30">
        <v>20</v>
      </c>
      <c r="H82" s="30" t="s">
        <v>204</v>
      </c>
      <c r="I82" s="30" t="s">
        <v>199</v>
      </c>
      <c r="J82" s="30"/>
    </row>
    <row r="83" spans="1:10" x14ac:dyDescent="0.25">
      <c r="A83" s="32">
        <v>4</v>
      </c>
      <c r="B83" s="30" t="s">
        <v>205</v>
      </c>
      <c r="C83" s="31" t="s">
        <v>206</v>
      </c>
      <c r="D83" s="30">
        <v>24.2</v>
      </c>
      <c r="E83" s="30">
        <v>2006</v>
      </c>
      <c r="F83" s="30">
        <v>13</v>
      </c>
      <c r="G83" s="30">
        <v>13</v>
      </c>
      <c r="H83" s="30" t="s">
        <v>152</v>
      </c>
      <c r="I83" s="30" t="s">
        <v>199</v>
      </c>
      <c r="J83" s="30" t="s">
        <v>25</v>
      </c>
    </row>
    <row r="84" spans="1:10" x14ac:dyDescent="0.25">
      <c r="A84" s="32">
        <v>5</v>
      </c>
      <c r="B84" s="30" t="s">
        <v>207</v>
      </c>
      <c r="C84" s="31" t="s">
        <v>208</v>
      </c>
      <c r="D84" s="30">
        <v>23.3</v>
      </c>
      <c r="E84" s="30">
        <v>2010</v>
      </c>
      <c r="F84" s="30">
        <v>10</v>
      </c>
      <c r="G84" s="30">
        <v>10</v>
      </c>
      <c r="H84" s="30" t="s">
        <v>209</v>
      </c>
      <c r="I84" s="30" t="s">
        <v>76</v>
      </c>
      <c r="J84" s="30" t="s">
        <v>25</v>
      </c>
    </row>
    <row r="85" spans="1:10" x14ac:dyDescent="0.25">
      <c r="A85" s="32">
        <v>6</v>
      </c>
      <c r="B85" s="30" t="s">
        <v>210</v>
      </c>
      <c r="C85" s="31" t="s">
        <v>211</v>
      </c>
      <c r="D85" s="30">
        <v>6.3</v>
      </c>
      <c r="E85" s="30">
        <v>2013</v>
      </c>
      <c r="F85" s="30">
        <v>7</v>
      </c>
      <c r="G85" s="30">
        <v>7</v>
      </c>
      <c r="H85" s="30" t="s">
        <v>91</v>
      </c>
      <c r="I85" s="30" t="s">
        <v>76</v>
      </c>
      <c r="J85" s="38" t="s">
        <v>30</v>
      </c>
    </row>
    <row r="86" spans="1:10" x14ac:dyDescent="0.25">
      <c r="A86" s="32">
        <v>7</v>
      </c>
      <c r="B86" s="30" t="s">
        <v>370</v>
      </c>
      <c r="C86" s="31" t="s">
        <v>212</v>
      </c>
      <c r="D86" s="30">
        <v>24.4</v>
      </c>
      <c r="E86" s="30">
        <v>2006</v>
      </c>
      <c r="F86" s="30">
        <v>15</v>
      </c>
      <c r="G86" s="30">
        <v>20</v>
      </c>
      <c r="H86" s="30" t="s">
        <v>137</v>
      </c>
      <c r="I86" s="30" t="s">
        <v>199</v>
      </c>
      <c r="J86" s="38" t="s">
        <v>30</v>
      </c>
    </row>
    <row r="87" spans="1:10" x14ac:dyDescent="0.25">
      <c r="A87" s="32">
        <v>8</v>
      </c>
      <c r="B87" s="30" t="s">
        <v>213</v>
      </c>
      <c r="C87" s="31" t="s">
        <v>214</v>
      </c>
      <c r="D87" s="30">
        <v>10.5</v>
      </c>
      <c r="E87" s="30">
        <v>2002</v>
      </c>
      <c r="F87" s="30">
        <v>4</v>
      </c>
      <c r="G87" s="30">
        <v>4</v>
      </c>
      <c r="H87" s="30" t="s">
        <v>103</v>
      </c>
      <c r="I87" s="30" t="s">
        <v>199</v>
      </c>
      <c r="J87" s="30" t="s">
        <v>27</v>
      </c>
    </row>
    <row r="88" spans="1:10" x14ac:dyDescent="0.25">
      <c r="A88" s="32">
        <v>9</v>
      </c>
      <c r="B88" s="30" t="s">
        <v>215</v>
      </c>
      <c r="C88" s="31" t="s">
        <v>216</v>
      </c>
      <c r="D88" s="30">
        <v>27.6</v>
      </c>
      <c r="E88" s="30">
        <v>2006</v>
      </c>
      <c r="F88" s="30">
        <v>8</v>
      </c>
      <c r="G88" s="30">
        <v>10</v>
      </c>
      <c r="H88" s="30" t="s">
        <v>100</v>
      </c>
      <c r="I88" s="30" t="s">
        <v>76</v>
      </c>
      <c r="J88" s="38" t="s">
        <v>30</v>
      </c>
    </row>
    <row r="89" spans="1:10" x14ac:dyDescent="0.25">
      <c r="A89" s="32">
        <v>10</v>
      </c>
      <c r="B89" s="30" t="s">
        <v>217</v>
      </c>
      <c r="C89" s="31" t="s">
        <v>218</v>
      </c>
      <c r="D89" s="30">
        <v>14.1</v>
      </c>
      <c r="E89" s="30">
        <v>2010</v>
      </c>
      <c r="F89" s="30">
        <v>5</v>
      </c>
      <c r="G89" s="30">
        <v>5</v>
      </c>
      <c r="H89" s="30" t="s">
        <v>219</v>
      </c>
      <c r="I89" s="30" t="s">
        <v>220</v>
      </c>
      <c r="J89" s="38" t="s">
        <v>32</v>
      </c>
    </row>
    <row r="90" spans="1:10" x14ac:dyDescent="0.25">
      <c r="A90" s="32">
        <v>11</v>
      </c>
      <c r="B90" s="30" t="s">
        <v>221</v>
      </c>
      <c r="C90" s="31" t="s">
        <v>222</v>
      </c>
      <c r="D90" s="30">
        <v>29.6</v>
      </c>
      <c r="E90" s="30">
        <v>2008</v>
      </c>
      <c r="F90" s="30">
        <v>9</v>
      </c>
      <c r="G90" s="30">
        <v>11</v>
      </c>
      <c r="H90" s="30" t="s">
        <v>89</v>
      </c>
      <c r="I90" s="30" t="s">
        <v>76</v>
      </c>
      <c r="J90" s="38" t="s">
        <v>30</v>
      </c>
    </row>
    <row r="91" spans="1:10" x14ac:dyDescent="0.25">
      <c r="A91" s="32">
        <v>12</v>
      </c>
      <c r="B91" s="30" t="s">
        <v>371</v>
      </c>
      <c r="C91" s="31" t="s">
        <v>223</v>
      </c>
      <c r="D91" s="30">
        <v>13.6</v>
      </c>
      <c r="E91" s="30">
        <v>2012</v>
      </c>
      <c r="F91" s="30">
        <v>4</v>
      </c>
      <c r="G91" s="30">
        <v>6</v>
      </c>
      <c r="H91" s="30" t="s">
        <v>219</v>
      </c>
      <c r="I91" s="30" t="s">
        <v>199</v>
      </c>
      <c r="J91" s="38" t="s">
        <v>30</v>
      </c>
    </row>
    <row r="92" spans="1:10" x14ac:dyDescent="0.25">
      <c r="A92" s="32">
        <v>13</v>
      </c>
      <c r="B92" s="30" t="s">
        <v>224</v>
      </c>
      <c r="C92" s="31" t="s">
        <v>225</v>
      </c>
      <c r="D92" s="30">
        <v>17.399999999999999</v>
      </c>
      <c r="E92" s="30">
        <v>2002</v>
      </c>
      <c r="F92" s="30">
        <v>10</v>
      </c>
      <c r="G92" s="30">
        <v>10</v>
      </c>
      <c r="H92" s="30" t="s">
        <v>226</v>
      </c>
      <c r="I92" s="30" t="s">
        <v>76</v>
      </c>
      <c r="J92" s="30"/>
    </row>
    <row r="93" spans="1:10" x14ac:dyDescent="0.25">
      <c r="A93" s="32">
        <v>14</v>
      </c>
      <c r="B93" s="30" t="s">
        <v>227</v>
      </c>
      <c r="C93" s="31" t="s">
        <v>228</v>
      </c>
      <c r="D93" s="30">
        <v>41</v>
      </c>
      <c r="E93" s="30">
        <v>2000</v>
      </c>
      <c r="F93" s="30">
        <v>6</v>
      </c>
      <c r="G93" s="30">
        <v>8</v>
      </c>
      <c r="H93" s="30" t="s">
        <v>219</v>
      </c>
      <c r="I93" s="30" t="s">
        <v>199</v>
      </c>
      <c r="J93" s="30" t="s">
        <v>26</v>
      </c>
    </row>
    <row r="94" spans="1:10" x14ac:dyDescent="0.25">
      <c r="A94" s="32"/>
      <c r="B94" s="30" t="s">
        <v>227</v>
      </c>
      <c r="C94" s="31" t="s">
        <v>229</v>
      </c>
      <c r="D94" s="30">
        <v>41</v>
      </c>
      <c r="E94" s="30">
        <v>2000</v>
      </c>
      <c r="F94" s="30">
        <v>6</v>
      </c>
      <c r="G94" s="30">
        <v>8</v>
      </c>
      <c r="H94" s="30" t="s">
        <v>219</v>
      </c>
      <c r="I94" s="30" t="s">
        <v>199</v>
      </c>
      <c r="J94" s="38" t="s">
        <v>32</v>
      </c>
    </row>
    <row r="95" spans="1:10" x14ac:dyDescent="0.25">
      <c r="A95" s="32">
        <v>15</v>
      </c>
      <c r="B95" s="30" t="s">
        <v>230</v>
      </c>
      <c r="C95" s="31" t="s">
        <v>389</v>
      </c>
      <c r="D95" s="30">
        <v>48.3</v>
      </c>
      <c r="E95" s="30">
        <v>2006</v>
      </c>
      <c r="F95" s="30">
        <v>15</v>
      </c>
      <c r="G95" s="30">
        <v>20</v>
      </c>
      <c r="H95" s="30" t="s">
        <v>155</v>
      </c>
      <c r="I95" s="30" t="s">
        <v>199</v>
      </c>
      <c r="J95" s="38" t="s">
        <v>32</v>
      </c>
    </row>
    <row r="96" spans="1:10" x14ac:dyDescent="0.25">
      <c r="A96" s="32">
        <v>16</v>
      </c>
      <c r="B96" s="30" t="s">
        <v>372</v>
      </c>
      <c r="C96" s="31" t="s">
        <v>231</v>
      </c>
      <c r="D96" s="30">
        <v>11.6</v>
      </c>
      <c r="E96" s="30">
        <v>2012</v>
      </c>
      <c r="F96" s="30">
        <v>4</v>
      </c>
      <c r="G96" s="30">
        <v>4</v>
      </c>
      <c r="H96" s="30" t="s">
        <v>232</v>
      </c>
      <c r="I96" s="30" t="s">
        <v>199</v>
      </c>
      <c r="J96" s="38"/>
    </row>
    <row r="97" spans="1:10" x14ac:dyDescent="0.25">
      <c r="A97" s="32">
        <v>17</v>
      </c>
      <c r="B97" s="30" t="s">
        <v>233</v>
      </c>
      <c r="C97" s="31" t="s">
        <v>234</v>
      </c>
      <c r="D97" s="30">
        <v>12.4</v>
      </c>
      <c r="E97" s="30">
        <v>2007</v>
      </c>
      <c r="F97" s="30">
        <v>7</v>
      </c>
      <c r="G97" s="30">
        <v>7</v>
      </c>
      <c r="H97" s="30" t="s">
        <v>103</v>
      </c>
      <c r="I97" s="30" t="s">
        <v>199</v>
      </c>
      <c r="J97" s="38"/>
    </row>
    <row r="98" spans="1:10" x14ac:dyDescent="0.25">
      <c r="A98" s="32">
        <v>18</v>
      </c>
      <c r="B98" s="30" t="s">
        <v>235</v>
      </c>
      <c r="C98" s="31" t="s">
        <v>236</v>
      </c>
      <c r="D98" s="30">
        <v>21.2</v>
      </c>
      <c r="E98" s="30">
        <v>2009</v>
      </c>
      <c r="F98" s="30">
        <v>9</v>
      </c>
      <c r="G98" s="30">
        <v>9</v>
      </c>
      <c r="H98" s="30" t="s">
        <v>103</v>
      </c>
      <c r="I98" s="30" t="s">
        <v>199</v>
      </c>
      <c r="J98" s="38"/>
    </row>
    <row r="99" spans="1:10" x14ac:dyDescent="0.25">
      <c r="A99" s="32">
        <v>19</v>
      </c>
      <c r="B99" s="30" t="s">
        <v>237</v>
      </c>
      <c r="C99" s="31" t="s">
        <v>238</v>
      </c>
      <c r="D99" s="30">
        <v>21</v>
      </c>
      <c r="E99" s="30">
        <v>2019</v>
      </c>
      <c r="F99" s="30">
        <v>10</v>
      </c>
      <c r="G99" s="30">
        <v>15</v>
      </c>
      <c r="H99" s="30" t="s">
        <v>423</v>
      </c>
      <c r="I99" s="30" t="s">
        <v>199</v>
      </c>
      <c r="J99" s="30"/>
    </row>
    <row r="100" spans="1:10" x14ac:dyDescent="0.25">
      <c r="A100" s="32"/>
      <c r="B100" s="30" t="s">
        <v>237</v>
      </c>
      <c r="C100" s="31" t="s">
        <v>239</v>
      </c>
      <c r="D100" s="30">
        <v>21</v>
      </c>
      <c r="E100" s="30">
        <v>2019</v>
      </c>
      <c r="F100" s="30">
        <v>10</v>
      </c>
      <c r="G100" s="30">
        <v>15</v>
      </c>
      <c r="H100" s="30" t="s">
        <v>423</v>
      </c>
      <c r="I100" s="30" t="s">
        <v>199</v>
      </c>
      <c r="J100" s="30"/>
    </row>
    <row r="101" spans="1:10" x14ac:dyDescent="0.25">
      <c r="A101" s="32">
        <v>20</v>
      </c>
      <c r="B101" s="30" t="s">
        <v>240</v>
      </c>
      <c r="C101" s="31" t="s">
        <v>241</v>
      </c>
      <c r="D101" s="30">
        <v>16.2</v>
      </c>
      <c r="E101" s="30">
        <v>2007</v>
      </c>
      <c r="F101" s="30">
        <v>8</v>
      </c>
      <c r="G101" s="30">
        <v>10</v>
      </c>
      <c r="H101" s="30" t="s">
        <v>242</v>
      </c>
      <c r="I101" s="30" t="s">
        <v>199</v>
      </c>
      <c r="J101" s="30" t="s">
        <v>28</v>
      </c>
    </row>
    <row r="102" spans="1:10" x14ac:dyDescent="0.25">
      <c r="A102" s="32">
        <v>21</v>
      </c>
      <c r="B102" s="30" t="s">
        <v>373</v>
      </c>
      <c r="C102" s="31" t="s">
        <v>243</v>
      </c>
      <c r="D102" s="30">
        <v>11.7</v>
      </c>
      <c r="E102" s="30">
        <v>2012</v>
      </c>
      <c r="F102" s="30">
        <v>4</v>
      </c>
      <c r="G102" s="30">
        <v>8</v>
      </c>
      <c r="H102" s="30" t="s">
        <v>219</v>
      </c>
      <c r="I102" s="30" t="s">
        <v>199</v>
      </c>
      <c r="J102" s="30" t="s">
        <v>26</v>
      </c>
    </row>
    <row r="103" spans="1:10" x14ac:dyDescent="0.25">
      <c r="A103" s="32">
        <v>22</v>
      </c>
      <c r="B103" s="30" t="s">
        <v>374</v>
      </c>
      <c r="C103" s="31" t="s">
        <v>244</v>
      </c>
      <c r="D103" s="30">
        <v>10.8</v>
      </c>
      <c r="E103" s="30">
        <v>2012</v>
      </c>
      <c r="F103" s="30">
        <v>4</v>
      </c>
      <c r="G103" s="30">
        <v>4</v>
      </c>
      <c r="H103" s="30" t="s">
        <v>219</v>
      </c>
      <c r="I103" s="30" t="s">
        <v>199</v>
      </c>
      <c r="J103" s="30" t="s">
        <v>26</v>
      </c>
    </row>
    <row r="104" spans="1:10" x14ac:dyDescent="0.25">
      <c r="A104" s="32">
        <v>23</v>
      </c>
      <c r="B104" s="30" t="s">
        <v>375</v>
      </c>
      <c r="C104" s="31" t="s">
        <v>245</v>
      </c>
      <c r="D104" s="30">
        <v>9.3000000000000007</v>
      </c>
      <c r="E104" s="30">
        <v>2012</v>
      </c>
      <c r="F104" s="30">
        <v>5</v>
      </c>
      <c r="G104" s="30">
        <v>6</v>
      </c>
      <c r="H104" s="30" t="s">
        <v>155</v>
      </c>
      <c r="I104" s="30" t="s">
        <v>199</v>
      </c>
      <c r="J104" s="30" t="s">
        <v>26</v>
      </c>
    </row>
    <row r="105" spans="1:10" x14ac:dyDescent="0.25">
      <c r="A105" s="32">
        <v>24</v>
      </c>
      <c r="B105" s="30" t="s">
        <v>376</v>
      </c>
      <c r="C105" s="31" t="s">
        <v>246</v>
      </c>
      <c r="D105" s="30">
        <v>12</v>
      </c>
      <c r="E105" s="30">
        <v>2012</v>
      </c>
      <c r="F105" s="30">
        <v>14</v>
      </c>
      <c r="G105" s="30">
        <v>14</v>
      </c>
      <c r="H105" s="30" t="s">
        <v>247</v>
      </c>
      <c r="I105" s="30" t="s">
        <v>199</v>
      </c>
      <c r="J105" s="30"/>
    </row>
    <row r="106" spans="1:10" x14ac:dyDescent="0.25">
      <c r="A106" s="32">
        <v>25</v>
      </c>
      <c r="B106" s="30" t="s">
        <v>377</v>
      </c>
      <c r="C106" s="31" t="s">
        <v>248</v>
      </c>
      <c r="D106" s="30">
        <v>9.6</v>
      </c>
      <c r="E106" s="30">
        <v>2018</v>
      </c>
      <c r="F106" s="30">
        <v>4</v>
      </c>
      <c r="G106" s="30">
        <v>4</v>
      </c>
      <c r="H106" s="30" t="s">
        <v>232</v>
      </c>
      <c r="I106" s="30" t="s">
        <v>199</v>
      </c>
      <c r="J106" s="34"/>
    </row>
    <row r="107" spans="1:10" x14ac:dyDescent="0.25">
      <c r="A107" s="32">
        <v>26</v>
      </c>
      <c r="B107" s="30" t="s">
        <v>378</v>
      </c>
      <c r="C107" s="31" t="s">
        <v>249</v>
      </c>
      <c r="D107" s="30">
        <v>14.2</v>
      </c>
      <c r="E107" s="30">
        <v>2012</v>
      </c>
      <c r="F107" s="30">
        <v>2</v>
      </c>
      <c r="G107" s="30">
        <v>2</v>
      </c>
      <c r="H107" s="30" t="s">
        <v>219</v>
      </c>
      <c r="I107" s="30" t="s">
        <v>199</v>
      </c>
      <c r="J107" s="30"/>
    </row>
    <row r="108" spans="1:10" x14ac:dyDescent="0.25">
      <c r="A108" s="32">
        <v>27</v>
      </c>
      <c r="B108" s="30" t="s">
        <v>379</v>
      </c>
      <c r="C108" s="31" t="s">
        <v>250</v>
      </c>
      <c r="D108" s="30">
        <v>18.899999999999999</v>
      </c>
      <c r="E108" s="30">
        <v>2012</v>
      </c>
      <c r="F108" s="30">
        <v>2</v>
      </c>
      <c r="G108" s="30">
        <v>2</v>
      </c>
      <c r="H108" s="30" t="s">
        <v>219</v>
      </c>
      <c r="I108" s="30" t="s">
        <v>199</v>
      </c>
      <c r="J108" s="30"/>
    </row>
    <row r="109" spans="1:10" x14ac:dyDescent="0.25">
      <c r="A109" s="32">
        <v>28</v>
      </c>
      <c r="B109" s="30" t="s">
        <v>251</v>
      </c>
      <c r="C109" s="31" t="s">
        <v>252</v>
      </c>
      <c r="D109" s="30">
        <v>32.799999999999997</v>
      </c>
      <c r="E109" s="30">
        <v>2008</v>
      </c>
      <c r="F109" s="30">
        <v>12</v>
      </c>
      <c r="G109" s="30">
        <v>14</v>
      </c>
      <c r="H109" s="30" t="s">
        <v>247</v>
      </c>
      <c r="I109" s="30" t="s">
        <v>199</v>
      </c>
      <c r="J109" s="30"/>
    </row>
    <row r="110" spans="1:10" x14ac:dyDescent="0.25">
      <c r="A110" s="32">
        <v>29</v>
      </c>
      <c r="B110" s="30" t="s">
        <v>380</v>
      </c>
      <c r="C110" s="31" t="s">
        <v>253</v>
      </c>
      <c r="D110" s="30">
        <v>24.4</v>
      </c>
      <c r="E110" s="30">
        <v>2012</v>
      </c>
      <c r="F110" s="30">
        <v>13</v>
      </c>
      <c r="G110" s="30">
        <v>16</v>
      </c>
      <c r="H110" s="30" t="s">
        <v>137</v>
      </c>
      <c r="I110" s="30" t="s">
        <v>199</v>
      </c>
      <c r="J110" s="34"/>
    </row>
    <row r="111" spans="1:10" x14ac:dyDescent="0.25">
      <c r="A111" s="32">
        <v>30</v>
      </c>
      <c r="B111" s="30" t="s">
        <v>381</v>
      </c>
      <c r="C111" s="31" t="s">
        <v>254</v>
      </c>
      <c r="D111" s="30">
        <v>32.200000000000003</v>
      </c>
      <c r="E111" s="30">
        <v>2012</v>
      </c>
      <c r="F111" s="30">
        <v>5</v>
      </c>
      <c r="G111" s="30">
        <v>7</v>
      </c>
      <c r="H111" s="30" t="s">
        <v>137</v>
      </c>
      <c r="I111" s="30" t="s">
        <v>199</v>
      </c>
      <c r="J111" s="34"/>
    </row>
    <row r="112" spans="1:10" x14ac:dyDescent="0.25">
      <c r="A112" s="32">
        <v>31</v>
      </c>
      <c r="B112" s="30" t="s">
        <v>382</v>
      </c>
      <c r="C112" s="31" t="s">
        <v>256</v>
      </c>
      <c r="D112" s="30">
        <v>15</v>
      </c>
      <c r="E112" s="30">
        <v>2012</v>
      </c>
      <c r="F112" s="30">
        <v>8</v>
      </c>
      <c r="G112" s="30">
        <v>8</v>
      </c>
      <c r="H112" s="30" t="s">
        <v>257</v>
      </c>
      <c r="I112" s="30" t="s">
        <v>199</v>
      </c>
      <c r="J112" s="60"/>
    </row>
    <row r="113" spans="1:10" x14ac:dyDescent="0.25">
      <c r="A113" s="32">
        <v>32</v>
      </c>
      <c r="B113" s="30" t="s">
        <v>260</v>
      </c>
      <c r="C113" s="31" t="s">
        <v>261</v>
      </c>
      <c r="D113" s="30">
        <v>49.6</v>
      </c>
      <c r="E113" s="30">
        <v>2006</v>
      </c>
      <c r="F113" s="30">
        <v>7</v>
      </c>
      <c r="G113" s="30">
        <v>10</v>
      </c>
      <c r="H113" s="30" t="s">
        <v>262</v>
      </c>
      <c r="I113" s="30" t="s">
        <v>199</v>
      </c>
      <c r="J113" s="34"/>
    </row>
    <row r="114" spans="1:10" x14ac:dyDescent="0.25">
      <c r="A114" s="32">
        <v>33</v>
      </c>
      <c r="B114" s="30" t="s">
        <v>383</v>
      </c>
      <c r="C114" s="31" t="s">
        <v>263</v>
      </c>
      <c r="D114" s="30">
        <v>42.6</v>
      </c>
      <c r="E114" s="30">
        <v>2012</v>
      </c>
      <c r="F114" s="30">
        <v>8</v>
      </c>
      <c r="G114" s="30">
        <v>8</v>
      </c>
      <c r="H114" s="30" t="s">
        <v>137</v>
      </c>
      <c r="I114" s="30" t="s">
        <v>199</v>
      </c>
      <c r="J114" s="34"/>
    </row>
    <row r="115" spans="1:10" x14ac:dyDescent="0.25">
      <c r="A115" s="32">
        <v>34</v>
      </c>
      <c r="B115" s="30" t="s">
        <v>264</v>
      </c>
      <c r="C115" s="31" t="s">
        <v>265</v>
      </c>
      <c r="D115" s="30">
        <v>42.3</v>
      </c>
      <c r="E115" s="30">
        <v>2006</v>
      </c>
      <c r="F115" s="30">
        <v>10</v>
      </c>
      <c r="G115" s="30">
        <v>10</v>
      </c>
      <c r="H115" s="30" t="s">
        <v>266</v>
      </c>
      <c r="I115" s="30" t="s">
        <v>267</v>
      </c>
      <c r="J115" s="34"/>
    </row>
    <row r="116" spans="1:10" x14ac:dyDescent="0.25">
      <c r="A116" s="32">
        <v>35</v>
      </c>
      <c r="B116" s="30" t="s">
        <v>384</v>
      </c>
      <c r="C116" s="31" t="s">
        <v>268</v>
      </c>
      <c r="D116" s="30">
        <v>36.200000000000003</v>
      </c>
      <c r="E116" s="30">
        <v>2012</v>
      </c>
      <c r="F116" s="30">
        <v>10</v>
      </c>
      <c r="G116" s="30">
        <v>13</v>
      </c>
      <c r="H116" s="30" t="s">
        <v>269</v>
      </c>
      <c r="I116" s="30" t="s">
        <v>199</v>
      </c>
      <c r="J116" s="34"/>
    </row>
    <row r="117" spans="1:10" x14ac:dyDescent="0.25">
      <c r="A117" s="32">
        <v>36</v>
      </c>
      <c r="B117" s="30" t="s">
        <v>270</v>
      </c>
      <c r="C117" s="31" t="s">
        <v>271</v>
      </c>
      <c r="D117" s="30">
        <v>15.7</v>
      </c>
      <c r="E117" s="30">
        <v>2007</v>
      </c>
      <c r="F117" s="30">
        <v>13</v>
      </c>
      <c r="G117" s="30">
        <v>13</v>
      </c>
      <c r="H117" s="30" t="s">
        <v>232</v>
      </c>
      <c r="I117" s="30" t="s">
        <v>199</v>
      </c>
      <c r="J117" s="34"/>
    </row>
    <row r="118" spans="1:10" x14ac:dyDescent="0.25">
      <c r="A118" s="32">
        <v>37</v>
      </c>
      <c r="B118" s="30" t="s">
        <v>385</v>
      </c>
      <c r="C118" s="31" t="s">
        <v>272</v>
      </c>
      <c r="D118" s="30">
        <v>9.3000000000000007</v>
      </c>
      <c r="E118" s="30">
        <v>2012</v>
      </c>
      <c r="F118" s="30">
        <v>4</v>
      </c>
      <c r="G118" s="30">
        <v>4</v>
      </c>
      <c r="H118" s="30" t="s">
        <v>232</v>
      </c>
      <c r="I118" s="30" t="s">
        <v>199</v>
      </c>
      <c r="J118" s="34"/>
    </row>
    <row r="119" spans="1:10" x14ac:dyDescent="0.25">
      <c r="A119" s="32">
        <v>38</v>
      </c>
      <c r="B119" s="30" t="s">
        <v>274</v>
      </c>
      <c r="C119" s="31" t="s">
        <v>275</v>
      </c>
      <c r="D119" s="30">
        <v>45.1</v>
      </c>
      <c r="E119" s="30">
        <v>2006</v>
      </c>
      <c r="F119" s="30">
        <v>18</v>
      </c>
      <c r="G119" s="30">
        <v>18</v>
      </c>
      <c r="H119" s="30" t="s">
        <v>257</v>
      </c>
      <c r="I119" s="30" t="s">
        <v>267</v>
      </c>
      <c r="J119" s="38"/>
    </row>
    <row r="120" spans="1:10" x14ac:dyDescent="0.25">
      <c r="A120" s="32">
        <v>39</v>
      </c>
      <c r="B120" s="30" t="s">
        <v>386</v>
      </c>
      <c r="C120" s="31" t="s">
        <v>276</v>
      </c>
      <c r="D120" s="30">
        <v>27</v>
      </c>
      <c r="E120" s="30">
        <v>2018</v>
      </c>
      <c r="F120" s="30">
        <v>7</v>
      </c>
      <c r="G120" s="30">
        <v>10</v>
      </c>
      <c r="H120" s="30" t="s">
        <v>277</v>
      </c>
      <c r="I120" s="30" t="s">
        <v>199</v>
      </c>
      <c r="J120" s="38"/>
    </row>
    <row r="121" spans="1:10" x14ac:dyDescent="0.25">
      <c r="A121" s="32">
        <v>1</v>
      </c>
      <c r="B121" s="30" t="s">
        <v>387</v>
      </c>
      <c r="C121" s="31" t="s">
        <v>280</v>
      </c>
      <c r="D121" s="30">
        <v>33.5</v>
      </c>
      <c r="E121" s="30">
        <v>2012</v>
      </c>
      <c r="F121" s="30">
        <v>10</v>
      </c>
      <c r="G121" s="30">
        <v>10</v>
      </c>
      <c r="H121" s="30" t="s">
        <v>281</v>
      </c>
      <c r="I121" s="30" t="s">
        <v>199</v>
      </c>
      <c r="J121" s="30"/>
    </row>
    <row r="122" spans="1:10" x14ac:dyDescent="0.25">
      <c r="A122" s="32">
        <v>2</v>
      </c>
      <c r="B122" s="30" t="s">
        <v>282</v>
      </c>
      <c r="C122" s="31" t="s">
        <v>283</v>
      </c>
      <c r="D122" s="30">
        <v>14.4</v>
      </c>
      <c r="E122" s="30">
        <v>2008</v>
      </c>
      <c r="F122" s="30">
        <v>6</v>
      </c>
      <c r="G122" s="30">
        <v>6</v>
      </c>
      <c r="H122" s="30" t="s">
        <v>281</v>
      </c>
      <c r="I122" s="30" t="s">
        <v>199</v>
      </c>
      <c r="J122" s="30"/>
    </row>
    <row r="123" spans="1:10" x14ac:dyDescent="0.25">
      <c r="A123" s="32">
        <v>3</v>
      </c>
      <c r="B123" s="30" t="s">
        <v>284</v>
      </c>
      <c r="C123" s="31" t="s">
        <v>124</v>
      </c>
      <c r="D123" s="30">
        <v>20.399999999999999</v>
      </c>
      <c r="E123" s="30">
        <v>2007</v>
      </c>
      <c r="F123" s="30">
        <v>10</v>
      </c>
      <c r="G123" s="30">
        <v>10</v>
      </c>
      <c r="H123" s="30" t="s">
        <v>281</v>
      </c>
      <c r="I123" s="30" t="s">
        <v>199</v>
      </c>
      <c r="J123" s="30"/>
    </row>
    <row r="124" spans="1:10" x14ac:dyDescent="0.25">
      <c r="A124" s="32">
        <v>4</v>
      </c>
      <c r="B124" s="30" t="s">
        <v>285</v>
      </c>
      <c r="C124" s="31" t="s">
        <v>286</v>
      </c>
      <c r="D124" s="30">
        <v>24.8</v>
      </c>
      <c r="E124" s="30">
        <v>2013</v>
      </c>
      <c r="F124" s="30">
        <v>3</v>
      </c>
      <c r="G124" s="30">
        <v>3</v>
      </c>
      <c r="H124" s="30" t="s">
        <v>281</v>
      </c>
      <c r="I124" s="30" t="s">
        <v>287</v>
      </c>
      <c r="J124" s="30"/>
    </row>
    <row r="125" spans="1:10" x14ac:dyDescent="0.25">
      <c r="A125" s="32">
        <v>5</v>
      </c>
      <c r="B125" s="30" t="s">
        <v>205</v>
      </c>
      <c r="C125" s="31" t="s">
        <v>288</v>
      </c>
      <c r="D125" s="30">
        <v>24.2</v>
      </c>
      <c r="E125" s="30">
        <v>2006</v>
      </c>
      <c r="F125" s="30">
        <v>10</v>
      </c>
      <c r="G125" s="30">
        <v>10</v>
      </c>
      <c r="H125" s="30" t="s">
        <v>281</v>
      </c>
      <c r="I125" s="30" t="s">
        <v>199</v>
      </c>
      <c r="J125" s="30"/>
    </row>
    <row r="126" spans="1:10" x14ac:dyDescent="0.25">
      <c r="A126" s="32">
        <v>6</v>
      </c>
      <c r="B126" s="30" t="s">
        <v>200</v>
      </c>
      <c r="C126" s="31" t="s">
        <v>88</v>
      </c>
      <c r="D126" s="30">
        <v>22.2</v>
      </c>
      <c r="E126" s="30">
        <v>2006</v>
      </c>
      <c r="F126" s="30">
        <v>3</v>
      </c>
      <c r="G126" s="30">
        <v>3</v>
      </c>
      <c r="H126" s="30" t="s">
        <v>281</v>
      </c>
      <c r="I126" s="30" t="s">
        <v>76</v>
      </c>
      <c r="J126" s="30"/>
    </row>
    <row r="127" spans="1:10" x14ac:dyDescent="0.25">
      <c r="A127" s="32">
        <v>7</v>
      </c>
      <c r="B127" s="30" t="s">
        <v>258</v>
      </c>
      <c r="C127" s="31" t="s">
        <v>259</v>
      </c>
      <c r="D127" s="30">
        <v>24.2</v>
      </c>
      <c r="E127" s="30">
        <v>2009</v>
      </c>
      <c r="F127" s="30">
        <v>12</v>
      </c>
      <c r="G127" s="30">
        <v>12</v>
      </c>
      <c r="H127" s="30" t="s">
        <v>281</v>
      </c>
      <c r="I127" s="30" t="s">
        <v>199</v>
      </c>
      <c r="J127" s="30"/>
    </row>
    <row r="128" spans="1:10" x14ac:dyDescent="0.25">
      <c r="A128" s="32">
        <v>8</v>
      </c>
      <c r="B128" s="30" t="s">
        <v>388</v>
      </c>
      <c r="C128" s="31" t="s">
        <v>273</v>
      </c>
      <c r="D128" s="30">
        <v>21</v>
      </c>
      <c r="E128" s="30">
        <v>2012</v>
      </c>
      <c r="F128" s="30">
        <v>15</v>
      </c>
      <c r="G128" s="30">
        <v>15</v>
      </c>
      <c r="H128" s="30" t="s">
        <v>281</v>
      </c>
      <c r="I128" s="30" t="s">
        <v>199</v>
      </c>
      <c r="J128" s="30"/>
    </row>
    <row r="129" spans="1:10" x14ac:dyDescent="0.25">
      <c r="A129" s="32">
        <v>9</v>
      </c>
      <c r="B129" s="30" t="s">
        <v>255</v>
      </c>
      <c r="C129" s="31" t="s">
        <v>105</v>
      </c>
      <c r="D129" s="30">
        <v>27.7</v>
      </c>
      <c r="E129" s="30">
        <v>2007</v>
      </c>
      <c r="F129" s="30">
        <v>10</v>
      </c>
      <c r="G129" s="30">
        <v>10</v>
      </c>
      <c r="H129" s="30" t="s">
        <v>281</v>
      </c>
      <c r="I129" s="30" t="s">
        <v>199</v>
      </c>
      <c r="J129" s="34"/>
    </row>
    <row r="130" spans="1:10" x14ac:dyDescent="0.25">
      <c r="A130" s="32">
        <v>10</v>
      </c>
      <c r="B130" s="30" t="s">
        <v>278</v>
      </c>
      <c r="C130" s="31" t="s">
        <v>279</v>
      </c>
      <c r="D130" s="30">
        <v>19.2</v>
      </c>
      <c r="E130" s="30">
        <v>2007</v>
      </c>
      <c r="F130" s="30">
        <v>4</v>
      </c>
      <c r="G130" s="30">
        <v>4</v>
      </c>
      <c r="H130" s="30" t="s">
        <v>281</v>
      </c>
      <c r="I130" s="30" t="s">
        <v>199</v>
      </c>
      <c r="J130" s="30"/>
    </row>
    <row r="131" spans="1:10" x14ac:dyDescent="0.25">
      <c r="A131" s="32">
        <v>1</v>
      </c>
      <c r="B131" s="30" t="s">
        <v>358</v>
      </c>
      <c r="C131" s="31" t="s">
        <v>290</v>
      </c>
      <c r="D131" s="30">
        <v>97.4</v>
      </c>
      <c r="E131" s="30">
        <v>1992</v>
      </c>
      <c r="F131" s="30">
        <v>2</v>
      </c>
      <c r="G131" s="30">
        <v>2</v>
      </c>
      <c r="H131" s="30" t="s">
        <v>291</v>
      </c>
      <c r="I131" s="30" t="s">
        <v>292</v>
      </c>
      <c r="J131" s="30" t="s">
        <v>25</v>
      </c>
    </row>
    <row r="132" spans="1:10" x14ac:dyDescent="0.25">
      <c r="A132" s="32">
        <v>2</v>
      </c>
      <c r="B132" s="30" t="s">
        <v>359</v>
      </c>
      <c r="C132" s="31" t="s">
        <v>293</v>
      </c>
      <c r="D132" s="30">
        <v>67.400000000000006</v>
      </c>
      <c r="E132" s="30">
        <v>1992</v>
      </c>
      <c r="F132" s="30">
        <v>2</v>
      </c>
      <c r="G132" s="30">
        <v>3</v>
      </c>
      <c r="H132" s="30" t="s">
        <v>121</v>
      </c>
      <c r="I132" s="30" t="s">
        <v>81</v>
      </c>
      <c r="J132" s="38"/>
    </row>
    <row r="133" spans="1:10" x14ac:dyDescent="0.25">
      <c r="A133" s="32">
        <v>3</v>
      </c>
      <c r="B133" s="30" t="s">
        <v>360</v>
      </c>
      <c r="C133" s="31" t="s">
        <v>236</v>
      </c>
      <c r="D133" s="30">
        <v>58.1</v>
      </c>
      <c r="E133" s="30">
        <v>2010</v>
      </c>
      <c r="F133" s="30">
        <v>1</v>
      </c>
      <c r="G133" s="30">
        <v>2</v>
      </c>
      <c r="H133" s="30" t="s">
        <v>269</v>
      </c>
      <c r="I133" s="30" t="s">
        <v>81</v>
      </c>
      <c r="J133" s="38"/>
    </row>
    <row r="134" spans="1:10" x14ac:dyDescent="0.25">
      <c r="A134" s="32">
        <v>4</v>
      </c>
      <c r="B134" s="30" t="s">
        <v>361</v>
      </c>
      <c r="C134" s="31" t="s">
        <v>294</v>
      </c>
      <c r="D134" s="30">
        <v>53.9</v>
      </c>
      <c r="E134" s="30">
        <v>2017</v>
      </c>
      <c r="F134" s="30">
        <v>3</v>
      </c>
      <c r="G134" s="30">
        <v>3</v>
      </c>
      <c r="H134" s="30" t="s">
        <v>295</v>
      </c>
      <c r="I134" s="30" t="s">
        <v>81</v>
      </c>
      <c r="J134" s="38"/>
    </row>
    <row r="135" spans="1:10" x14ac:dyDescent="0.25">
      <c r="A135" s="32">
        <v>1</v>
      </c>
      <c r="B135" s="30" t="s">
        <v>357</v>
      </c>
      <c r="C135" s="31" t="s">
        <v>297</v>
      </c>
      <c r="D135" s="30">
        <v>54.9</v>
      </c>
      <c r="E135" s="30">
        <v>2018</v>
      </c>
      <c r="F135" s="30">
        <v>2</v>
      </c>
      <c r="G135" s="30">
        <v>2</v>
      </c>
      <c r="H135" s="30" t="s">
        <v>281</v>
      </c>
      <c r="I135" s="30" t="s">
        <v>81</v>
      </c>
      <c r="J135" s="34"/>
    </row>
    <row r="136" spans="1:10" x14ac:dyDescent="0.25">
      <c r="A136" s="32">
        <v>1</v>
      </c>
      <c r="B136" s="30" t="s">
        <v>299</v>
      </c>
      <c r="C136" s="31" t="s">
        <v>300</v>
      </c>
      <c r="D136" s="42">
        <v>73.2</v>
      </c>
      <c r="E136" s="30">
        <v>1972</v>
      </c>
      <c r="F136" s="30">
        <v>3</v>
      </c>
      <c r="G136" s="30">
        <v>5</v>
      </c>
      <c r="H136" s="43" t="s">
        <v>301</v>
      </c>
      <c r="I136" s="30" t="s">
        <v>81</v>
      </c>
      <c r="J136" s="30" t="s">
        <v>8</v>
      </c>
    </row>
    <row r="137" spans="1:10" x14ac:dyDescent="0.25">
      <c r="A137" s="32">
        <v>2</v>
      </c>
      <c r="B137" s="30" t="s">
        <v>302</v>
      </c>
      <c r="C137" s="31" t="s">
        <v>303</v>
      </c>
      <c r="D137" s="30">
        <v>108.6</v>
      </c>
      <c r="E137" s="30">
        <v>1991</v>
      </c>
      <c r="F137" s="30">
        <v>2</v>
      </c>
      <c r="G137" s="30">
        <v>3</v>
      </c>
      <c r="H137" s="43" t="s">
        <v>150</v>
      </c>
      <c r="I137" s="30" t="s">
        <v>81</v>
      </c>
      <c r="J137" s="38" t="s">
        <v>10</v>
      </c>
    </row>
    <row r="138" spans="1:10" x14ac:dyDescent="0.25">
      <c r="A138" s="32">
        <v>3</v>
      </c>
      <c r="B138" s="30" t="s">
        <v>304</v>
      </c>
      <c r="C138" s="31" t="s">
        <v>305</v>
      </c>
      <c r="D138" s="32">
        <v>109.3</v>
      </c>
      <c r="E138" s="30">
        <v>2014</v>
      </c>
      <c r="F138" s="30">
        <v>1</v>
      </c>
      <c r="G138" s="30">
        <v>2</v>
      </c>
      <c r="H138" s="32" t="s">
        <v>306</v>
      </c>
      <c r="I138" s="30" t="s">
        <v>81</v>
      </c>
      <c r="J138" s="38" t="s">
        <v>34</v>
      </c>
    </row>
    <row r="139" spans="1:10" x14ac:dyDescent="0.25">
      <c r="A139" s="32">
        <v>4</v>
      </c>
      <c r="B139" s="30" t="s">
        <v>307</v>
      </c>
      <c r="C139" s="31" t="s">
        <v>308</v>
      </c>
      <c r="D139" s="30">
        <v>136.5</v>
      </c>
      <c r="E139" s="30">
        <v>2014</v>
      </c>
      <c r="F139" s="30">
        <v>1</v>
      </c>
      <c r="G139" s="30">
        <v>2</v>
      </c>
      <c r="H139" s="43" t="s">
        <v>309</v>
      </c>
      <c r="I139" s="30" t="s">
        <v>81</v>
      </c>
      <c r="J139" s="38" t="s">
        <v>11</v>
      </c>
    </row>
    <row r="140" spans="1:10" x14ac:dyDescent="0.25">
      <c r="A140" s="32">
        <v>5</v>
      </c>
      <c r="B140" s="30" t="s">
        <v>310</v>
      </c>
      <c r="C140" s="31" t="s">
        <v>311</v>
      </c>
      <c r="D140" s="30">
        <v>51.5</v>
      </c>
      <c r="E140" s="30">
        <v>2017</v>
      </c>
      <c r="F140" s="30">
        <v>1</v>
      </c>
      <c r="G140" s="30">
        <v>2</v>
      </c>
      <c r="H140" s="43" t="s">
        <v>312</v>
      </c>
      <c r="I140" s="30" t="s">
        <v>81</v>
      </c>
      <c r="J140" s="30" t="s">
        <v>9</v>
      </c>
    </row>
    <row r="141" spans="1:10" x14ac:dyDescent="0.25">
      <c r="A141" s="32">
        <v>6</v>
      </c>
      <c r="B141" s="30" t="s">
        <v>313</v>
      </c>
      <c r="C141" s="31" t="s">
        <v>314</v>
      </c>
      <c r="D141" s="30">
        <v>90.4</v>
      </c>
      <c r="E141" s="30">
        <v>2017</v>
      </c>
      <c r="F141" s="30">
        <v>2</v>
      </c>
      <c r="G141" s="30">
        <v>3</v>
      </c>
      <c r="H141" s="43" t="s">
        <v>312</v>
      </c>
      <c r="I141" s="30" t="s">
        <v>81</v>
      </c>
      <c r="J141" s="38" t="s">
        <v>33</v>
      </c>
    </row>
    <row r="142" spans="1:10" x14ac:dyDescent="0.25">
      <c r="A142" s="32">
        <v>7</v>
      </c>
      <c r="B142" s="30" t="s">
        <v>315</v>
      </c>
      <c r="C142" s="31" t="s">
        <v>316</v>
      </c>
      <c r="D142" s="30">
        <v>27.6</v>
      </c>
      <c r="E142" s="30">
        <v>2016</v>
      </c>
      <c r="F142" s="30">
        <v>1</v>
      </c>
      <c r="G142" s="30">
        <v>2</v>
      </c>
      <c r="H142" s="43" t="s">
        <v>309</v>
      </c>
      <c r="I142" s="30" t="s">
        <v>81</v>
      </c>
      <c r="J142" s="38" t="s">
        <v>33</v>
      </c>
    </row>
    <row r="143" spans="1:10" x14ac:dyDescent="0.25">
      <c r="A143" s="32">
        <v>8</v>
      </c>
      <c r="B143" s="30" t="s">
        <v>317</v>
      </c>
      <c r="C143" s="31" t="s">
        <v>318</v>
      </c>
      <c r="D143" s="30">
        <v>192.3</v>
      </c>
      <c r="E143" s="30">
        <v>2008</v>
      </c>
      <c r="F143" s="30">
        <v>1</v>
      </c>
      <c r="G143" s="30">
        <v>1</v>
      </c>
      <c r="H143" s="30" t="s">
        <v>291</v>
      </c>
      <c r="I143" s="30" t="s">
        <v>38</v>
      </c>
      <c r="J143" s="44">
        <v>44183</v>
      </c>
    </row>
    <row r="144" spans="1:10" ht="22.5" x14ac:dyDescent="0.25">
      <c r="A144" s="32">
        <v>9</v>
      </c>
      <c r="B144" s="30" t="s">
        <v>319</v>
      </c>
      <c r="C144" s="31" t="s">
        <v>320</v>
      </c>
      <c r="D144" s="30">
        <v>141.6</v>
      </c>
      <c r="E144" s="30">
        <v>1965</v>
      </c>
      <c r="F144" s="30">
        <v>1</v>
      </c>
      <c r="G144" s="30">
        <v>1</v>
      </c>
      <c r="H144" s="30" t="s">
        <v>291</v>
      </c>
      <c r="I144" s="30" t="s">
        <v>39</v>
      </c>
      <c r="J144" s="44">
        <v>44183</v>
      </c>
    </row>
    <row r="145" spans="1:11" x14ac:dyDescent="0.25">
      <c r="A145" s="30">
        <v>1</v>
      </c>
      <c r="B145" s="30" t="s">
        <v>322</v>
      </c>
      <c r="C145" s="31" t="s">
        <v>323</v>
      </c>
      <c r="D145" s="30">
        <v>111.4</v>
      </c>
      <c r="E145" s="30">
        <v>2005</v>
      </c>
      <c r="F145" s="30">
        <v>5</v>
      </c>
      <c r="G145" s="30">
        <v>6</v>
      </c>
      <c r="H145" s="43" t="s">
        <v>150</v>
      </c>
      <c r="I145" s="30" t="s">
        <v>76</v>
      </c>
      <c r="J145" s="30" t="s">
        <v>37</v>
      </c>
    </row>
    <row r="146" spans="1:11" x14ac:dyDescent="0.25">
      <c r="A146" s="30"/>
      <c r="B146" s="30" t="s">
        <v>322</v>
      </c>
      <c r="C146" s="31" t="s">
        <v>324</v>
      </c>
      <c r="D146" s="30">
        <v>111.4</v>
      </c>
      <c r="E146" s="30">
        <v>2005</v>
      </c>
      <c r="F146" s="30">
        <v>5</v>
      </c>
      <c r="G146" s="30">
        <v>6</v>
      </c>
      <c r="H146" s="30" t="s">
        <v>325</v>
      </c>
      <c r="I146" s="30" t="s">
        <v>287</v>
      </c>
      <c r="J146" s="30" t="s">
        <v>36</v>
      </c>
    </row>
    <row r="147" spans="1:11" x14ac:dyDescent="0.25">
      <c r="A147" s="30">
        <v>2</v>
      </c>
      <c r="B147" s="30" t="s">
        <v>326</v>
      </c>
      <c r="C147" s="31" t="s">
        <v>327</v>
      </c>
      <c r="D147" s="30">
        <v>139.9</v>
      </c>
      <c r="E147" s="30">
        <v>2006</v>
      </c>
      <c r="F147" s="30">
        <v>6</v>
      </c>
      <c r="G147" s="30">
        <v>8</v>
      </c>
      <c r="H147" s="30" t="s">
        <v>328</v>
      </c>
      <c r="I147" s="30" t="s">
        <v>76</v>
      </c>
      <c r="J147" s="30" t="s">
        <v>35</v>
      </c>
    </row>
    <row r="148" spans="1:11" x14ac:dyDescent="0.25">
      <c r="A148" s="30">
        <v>3</v>
      </c>
      <c r="B148" s="30" t="s">
        <v>329</v>
      </c>
      <c r="C148" s="31" t="s">
        <v>330</v>
      </c>
      <c r="D148" s="30">
        <v>18</v>
      </c>
      <c r="E148" s="30">
        <v>2016</v>
      </c>
      <c r="F148" s="30">
        <v>8</v>
      </c>
      <c r="G148" s="30">
        <v>8</v>
      </c>
      <c r="H148" s="30" t="s">
        <v>277</v>
      </c>
      <c r="I148" s="30" t="s">
        <v>199</v>
      </c>
      <c r="J148" s="30"/>
    </row>
    <row r="149" spans="1:11" x14ac:dyDescent="0.25">
      <c r="A149" s="32">
        <v>1</v>
      </c>
      <c r="B149" s="30" t="s">
        <v>332</v>
      </c>
      <c r="C149" s="31" t="s">
        <v>333</v>
      </c>
      <c r="D149" s="30">
        <v>86.9</v>
      </c>
      <c r="E149" s="30">
        <v>2008</v>
      </c>
      <c r="F149" s="30">
        <v>3</v>
      </c>
      <c r="G149" s="30">
        <v>4</v>
      </c>
      <c r="H149" s="30" t="s">
        <v>281</v>
      </c>
      <c r="I149" s="30" t="s">
        <v>76</v>
      </c>
      <c r="J149" s="32"/>
    </row>
    <row r="150" spans="1:11" x14ac:dyDescent="0.25">
      <c r="A150" s="32">
        <v>2</v>
      </c>
      <c r="B150" s="30" t="s">
        <v>334</v>
      </c>
      <c r="C150" s="31" t="s">
        <v>335</v>
      </c>
      <c r="D150" s="30">
        <v>88.9</v>
      </c>
      <c r="E150" s="30">
        <v>2007</v>
      </c>
      <c r="F150" s="30">
        <v>1</v>
      </c>
      <c r="G150" s="30">
        <v>2</v>
      </c>
      <c r="H150" s="30" t="s">
        <v>281</v>
      </c>
      <c r="I150" s="30" t="s">
        <v>76</v>
      </c>
      <c r="J150" s="32"/>
    </row>
    <row r="151" spans="1:11" x14ac:dyDescent="0.25">
      <c r="A151" s="32">
        <v>3</v>
      </c>
      <c r="B151" s="30" t="s">
        <v>336</v>
      </c>
      <c r="C151" s="31" t="s">
        <v>337</v>
      </c>
      <c r="D151" s="30">
        <v>72.3</v>
      </c>
      <c r="E151" s="30">
        <v>2007</v>
      </c>
      <c r="F151" s="30">
        <v>3</v>
      </c>
      <c r="G151" s="30">
        <v>4</v>
      </c>
      <c r="H151" s="30" t="s">
        <v>281</v>
      </c>
      <c r="I151" s="30" t="s">
        <v>76</v>
      </c>
      <c r="J151" s="32"/>
    </row>
    <row r="152" spans="1:11" x14ac:dyDescent="0.25">
      <c r="A152" s="17"/>
      <c r="B152" s="17"/>
      <c r="C152" s="17"/>
      <c r="D152" s="17"/>
      <c r="E152" s="17"/>
      <c r="F152" s="17"/>
      <c r="G152" s="17"/>
      <c r="H152" s="18"/>
      <c r="I152" s="17"/>
      <c r="J152" s="17"/>
      <c r="K152" s="17"/>
    </row>
    <row r="153" spans="1:11" x14ac:dyDescent="0.25">
      <c r="B153" s="17"/>
      <c r="C153" s="17"/>
      <c r="D153" s="17"/>
      <c r="E153" s="17"/>
      <c r="F153" s="17"/>
      <c r="G153" s="17"/>
      <c r="H153" s="17"/>
      <c r="I153" s="17"/>
      <c r="J153" s="17"/>
      <c r="K153" s="17"/>
    </row>
    <row r="154" spans="1:11" x14ac:dyDescent="0.25">
      <c r="B154" s="17"/>
      <c r="C154" s="17"/>
      <c r="D154" s="17"/>
      <c r="E154" s="17"/>
      <c r="F154" s="17"/>
      <c r="G154" s="17"/>
      <c r="H154" s="17"/>
      <c r="I154" s="17"/>
      <c r="J154" s="17"/>
      <c r="K154" s="17"/>
    </row>
    <row r="155" spans="1:11" x14ac:dyDescent="0.25">
      <c r="B155" s="17"/>
      <c r="C155" s="17"/>
      <c r="D155" s="17"/>
      <c r="E155" s="17"/>
      <c r="F155" s="17"/>
      <c r="G155" s="17"/>
      <c r="H155" s="17"/>
      <c r="I155" s="17"/>
      <c r="J155" s="17"/>
      <c r="K155" s="17"/>
    </row>
    <row r="156" spans="1:11" x14ac:dyDescent="0.25">
      <c r="B156" s="17"/>
      <c r="C156" s="17"/>
      <c r="D156" s="17"/>
      <c r="E156" s="17"/>
      <c r="F156" s="17"/>
      <c r="G156" s="17"/>
      <c r="H156" s="17"/>
      <c r="I156" s="17"/>
      <c r="J156" s="17"/>
      <c r="K156" s="17"/>
    </row>
    <row r="157" spans="1:11" x14ac:dyDescent="0.25">
      <c r="B157" s="17"/>
      <c r="C157" s="17"/>
      <c r="D157" s="17"/>
      <c r="E157" s="17"/>
      <c r="F157" s="17"/>
      <c r="G157" s="17"/>
      <c r="H157" s="17"/>
      <c r="I157" s="17"/>
      <c r="J157" s="17"/>
      <c r="K157" s="17"/>
    </row>
    <row r="158" spans="1:11" x14ac:dyDescent="0.25">
      <c r="B158" s="17"/>
      <c r="C158" s="17"/>
      <c r="D158" s="17"/>
      <c r="E158" s="17"/>
      <c r="F158" s="17"/>
      <c r="G158" s="17"/>
      <c r="H158" s="17"/>
      <c r="I158" s="17"/>
      <c r="J158" s="17"/>
      <c r="K158" s="17"/>
    </row>
    <row r="159" spans="1:11" x14ac:dyDescent="0.25">
      <c r="B159" s="17"/>
      <c r="C159" s="17"/>
      <c r="D159" s="17"/>
      <c r="E159" s="17"/>
      <c r="F159" s="17"/>
      <c r="G159" s="17"/>
      <c r="H159" s="17"/>
      <c r="I159" s="17"/>
      <c r="J159" s="17"/>
      <c r="K159" s="17"/>
    </row>
  </sheetData>
  <mergeCells count="2">
    <mergeCell ref="A1:J1"/>
    <mergeCell ref="A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A24" sqref="A24:G24"/>
    </sheetView>
  </sheetViews>
  <sheetFormatPr defaultRowHeight="15" x14ac:dyDescent="0.25"/>
  <cols>
    <col min="1" max="1" width="4" style="15" customWidth="1"/>
    <col min="2" max="2" width="47.85546875" style="14" customWidth="1"/>
    <col min="3" max="3" width="6.7109375" style="14" customWidth="1"/>
    <col min="4" max="4" width="15.42578125" style="14" customWidth="1"/>
    <col min="5" max="5" width="16.85546875" style="14" customWidth="1"/>
    <col min="6" max="6" width="20.7109375" style="14" customWidth="1"/>
    <col min="7" max="7" width="21.85546875" style="14" customWidth="1"/>
    <col min="8" max="16384" width="9.140625" style="14"/>
  </cols>
  <sheetData>
    <row r="1" spans="1:7" ht="18.75" customHeight="1" x14ac:dyDescent="0.25">
      <c r="A1" s="71" t="s">
        <v>446</v>
      </c>
      <c r="B1" s="71"/>
      <c r="C1" s="71"/>
      <c r="D1" s="71"/>
      <c r="E1" s="71"/>
      <c r="F1" s="71"/>
      <c r="G1" s="71"/>
    </row>
    <row r="2" spans="1:7" x14ac:dyDescent="0.25">
      <c r="A2" s="72" t="s">
        <v>43</v>
      </c>
      <c r="B2" s="72"/>
      <c r="C2" s="72"/>
      <c r="D2" s="72"/>
      <c r="E2" s="72"/>
      <c r="F2" s="72"/>
      <c r="G2" s="72"/>
    </row>
    <row r="3" spans="1:7" ht="15" customHeight="1" x14ac:dyDescent="0.25">
      <c r="A3" s="73" t="s">
        <v>0</v>
      </c>
      <c r="B3" s="73"/>
      <c r="C3" s="73" t="s">
        <v>390</v>
      </c>
      <c r="D3" s="73"/>
      <c r="E3" s="73"/>
      <c r="F3" s="73" t="s">
        <v>391</v>
      </c>
      <c r="G3" s="73"/>
    </row>
    <row r="4" spans="1:7" ht="15" customHeight="1" x14ac:dyDescent="0.25">
      <c r="A4" s="73"/>
      <c r="B4" s="73"/>
      <c r="C4" s="73" t="s">
        <v>24</v>
      </c>
      <c r="D4" s="73" t="s">
        <v>392</v>
      </c>
      <c r="E4" s="73"/>
      <c r="F4" s="73"/>
      <c r="G4" s="73"/>
    </row>
    <row r="5" spans="1:7" ht="71.25" x14ac:dyDescent="0.25">
      <c r="A5" s="73"/>
      <c r="B5" s="73"/>
      <c r="C5" s="73"/>
      <c r="D5" s="27" t="s">
        <v>393</v>
      </c>
      <c r="E5" s="27" t="s">
        <v>394</v>
      </c>
      <c r="F5" s="27" t="s">
        <v>395</v>
      </c>
      <c r="G5" s="27" t="s">
        <v>396</v>
      </c>
    </row>
    <row r="6" spans="1:7" x14ac:dyDescent="0.25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48">
        <v>6</v>
      </c>
      <c r="G6" s="48">
        <v>8</v>
      </c>
    </row>
    <row r="7" spans="1:7" x14ac:dyDescent="0.25">
      <c r="A7" s="49">
        <v>1</v>
      </c>
      <c r="B7" s="50" t="s">
        <v>397</v>
      </c>
      <c r="C7" s="48">
        <f>+C11+C15+C19</f>
        <v>123</v>
      </c>
      <c r="D7" s="48">
        <f t="shared" ref="D7:G7" si="0">+D11+D15+D19</f>
        <v>90</v>
      </c>
      <c r="E7" s="48">
        <f t="shared" si="0"/>
        <v>33</v>
      </c>
      <c r="F7" s="48">
        <f t="shared" si="0"/>
        <v>629</v>
      </c>
      <c r="G7" s="48">
        <f t="shared" si="0"/>
        <v>556</v>
      </c>
    </row>
    <row r="8" spans="1:7" x14ac:dyDescent="0.25">
      <c r="A8" s="49"/>
      <c r="B8" s="51" t="s">
        <v>398</v>
      </c>
      <c r="C8" s="49">
        <f>+C12+C16+C20</f>
        <v>73</v>
      </c>
      <c r="D8" s="49">
        <f t="shared" ref="D8:G8" si="1">+D12+D16+D20</f>
        <v>52</v>
      </c>
      <c r="E8" s="49">
        <f t="shared" si="1"/>
        <v>21</v>
      </c>
      <c r="F8" s="49">
        <f t="shared" si="1"/>
        <v>213</v>
      </c>
      <c r="G8" s="49">
        <f t="shared" si="1"/>
        <v>189</v>
      </c>
    </row>
    <row r="9" spans="1:7" x14ac:dyDescent="0.25">
      <c r="A9" s="49"/>
      <c r="B9" s="51" t="s">
        <v>399</v>
      </c>
      <c r="C9" s="49">
        <f>+C13+C17+C21</f>
        <v>50</v>
      </c>
      <c r="D9" s="49">
        <f t="shared" ref="D9:G9" si="2">+D13+D17+D21</f>
        <v>38</v>
      </c>
      <c r="E9" s="49">
        <f t="shared" si="2"/>
        <v>12</v>
      </c>
      <c r="F9" s="49">
        <f t="shared" si="2"/>
        <v>416</v>
      </c>
      <c r="G9" s="49">
        <f t="shared" si="2"/>
        <v>367</v>
      </c>
    </row>
    <row r="10" spans="1:7" x14ac:dyDescent="0.25">
      <c r="A10" s="49"/>
      <c r="B10" s="51" t="s">
        <v>400</v>
      </c>
      <c r="C10" s="49">
        <f>+C14+C18+C22</f>
        <v>38</v>
      </c>
      <c r="D10" s="49">
        <f t="shared" ref="D10:G10" si="3">+D14+D18+D22</f>
        <v>30</v>
      </c>
      <c r="E10" s="49">
        <f t="shared" si="3"/>
        <v>8</v>
      </c>
      <c r="F10" s="49">
        <f t="shared" si="3"/>
        <v>322</v>
      </c>
      <c r="G10" s="49">
        <f t="shared" si="3"/>
        <v>296</v>
      </c>
    </row>
    <row r="11" spans="1:7" x14ac:dyDescent="0.25">
      <c r="A11" s="49">
        <v>2</v>
      </c>
      <c r="B11" s="50" t="s">
        <v>442</v>
      </c>
      <c r="C11" s="48">
        <f>+C12+C13</f>
        <v>21</v>
      </c>
      <c r="D11" s="48">
        <f t="shared" ref="D11:G11" si="4">+D12+D13</f>
        <v>14</v>
      </c>
      <c r="E11" s="48">
        <f t="shared" si="4"/>
        <v>7</v>
      </c>
      <c r="F11" s="48">
        <f t="shared" si="4"/>
        <v>95</v>
      </c>
      <c r="G11" s="48">
        <f t="shared" si="4"/>
        <v>69</v>
      </c>
    </row>
    <row r="12" spans="1:7" x14ac:dyDescent="0.25">
      <c r="A12" s="49"/>
      <c r="B12" s="51" t="s">
        <v>398</v>
      </c>
      <c r="C12" s="49">
        <f>+D12+E12</f>
        <v>18</v>
      </c>
      <c r="D12" s="49">
        <v>14</v>
      </c>
      <c r="E12" s="49">
        <v>4</v>
      </c>
      <c r="F12" s="49">
        <v>77</v>
      </c>
      <c r="G12" s="49">
        <v>69</v>
      </c>
    </row>
    <row r="13" spans="1:7" x14ac:dyDescent="0.25">
      <c r="A13" s="49"/>
      <c r="B13" s="51" t="s">
        <v>399</v>
      </c>
      <c r="C13" s="49">
        <v>3</v>
      </c>
      <c r="D13" s="49">
        <v>0</v>
      </c>
      <c r="E13" s="49">
        <v>3</v>
      </c>
      <c r="F13" s="49">
        <v>18</v>
      </c>
      <c r="G13" s="49">
        <v>0</v>
      </c>
    </row>
    <row r="14" spans="1:7" x14ac:dyDescent="0.25">
      <c r="A14" s="49"/>
      <c r="B14" s="51" t="s">
        <v>400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</row>
    <row r="15" spans="1:7" x14ac:dyDescent="0.25">
      <c r="A15" s="49">
        <v>3</v>
      </c>
      <c r="B15" s="50" t="s">
        <v>441</v>
      </c>
      <c r="C15" s="48">
        <f>+C16+C17</f>
        <v>97</v>
      </c>
      <c r="D15" s="48">
        <f t="shared" ref="D15:G15" si="5">+D16+D17</f>
        <v>73</v>
      </c>
      <c r="E15" s="48">
        <f t="shared" si="5"/>
        <v>24</v>
      </c>
      <c r="F15" s="48">
        <f t="shared" si="5"/>
        <v>521</v>
      </c>
      <c r="G15" s="48">
        <f t="shared" si="5"/>
        <v>478</v>
      </c>
    </row>
    <row r="16" spans="1:7" x14ac:dyDescent="0.25">
      <c r="A16" s="49"/>
      <c r="B16" s="51" t="s">
        <v>398</v>
      </c>
      <c r="C16" s="49">
        <f>+D16+E16</f>
        <v>50</v>
      </c>
      <c r="D16" s="49">
        <v>35</v>
      </c>
      <c r="E16" s="49">
        <v>15</v>
      </c>
      <c r="F16" s="49">
        <v>123</v>
      </c>
      <c r="G16" s="49">
        <v>111</v>
      </c>
    </row>
    <row r="17" spans="1:7" x14ac:dyDescent="0.25">
      <c r="A17" s="49"/>
      <c r="B17" s="51" t="s">
        <v>399</v>
      </c>
      <c r="C17" s="49">
        <f>+D17+E17</f>
        <v>47</v>
      </c>
      <c r="D17" s="49">
        <v>38</v>
      </c>
      <c r="E17" s="49">
        <v>9</v>
      </c>
      <c r="F17" s="49">
        <v>398</v>
      </c>
      <c r="G17" s="49">
        <v>367</v>
      </c>
    </row>
    <row r="18" spans="1:7" x14ac:dyDescent="0.25">
      <c r="A18" s="49"/>
      <c r="B18" s="51" t="s">
        <v>400</v>
      </c>
      <c r="C18" s="49">
        <f>+D18+E18</f>
        <v>38</v>
      </c>
      <c r="D18" s="49">
        <v>30</v>
      </c>
      <c r="E18" s="49">
        <v>8</v>
      </c>
      <c r="F18" s="49">
        <v>322</v>
      </c>
      <c r="G18" s="49">
        <v>296</v>
      </c>
    </row>
    <row r="19" spans="1:7" x14ac:dyDescent="0.25">
      <c r="A19" s="49">
        <v>4</v>
      </c>
      <c r="B19" s="50" t="s">
        <v>443</v>
      </c>
      <c r="C19" s="48">
        <f>+C20+C21</f>
        <v>5</v>
      </c>
      <c r="D19" s="48">
        <f t="shared" ref="D19:G19" si="6">+D20+D21</f>
        <v>3</v>
      </c>
      <c r="E19" s="48">
        <f t="shared" si="6"/>
        <v>2</v>
      </c>
      <c r="F19" s="48">
        <f t="shared" si="6"/>
        <v>13</v>
      </c>
      <c r="G19" s="48">
        <f t="shared" si="6"/>
        <v>9</v>
      </c>
    </row>
    <row r="20" spans="1:7" x14ac:dyDescent="0.25">
      <c r="A20" s="49"/>
      <c r="B20" s="51" t="s">
        <v>398</v>
      </c>
      <c r="C20" s="49">
        <v>5</v>
      </c>
      <c r="D20" s="49">
        <v>3</v>
      </c>
      <c r="E20" s="49">
        <v>2</v>
      </c>
      <c r="F20" s="49">
        <v>13</v>
      </c>
      <c r="G20" s="49">
        <v>9</v>
      </c>
    </row>
    <row r="21" spans="1:7" x14ac:dyDescent="0.25">
      <c r="A21" s="49"/>
      <c r="B21" s="51" t="s">
        <v>399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</row>
    <row r="22" spans="1:7" x14ac:dyDescent="0.25">
      <c r="A22" s="49"/>
      <c r="B22" s="51" t="s">
        <v>400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</row>
    <row r="23" spans="1:7" x14ac:dyDescent="0.25">
      <c r="A23" s="46"/>
      <c r="B23" s="47"/>
      <c r="C23" s="46"/>
      <c r="D23" s="46"/>
      <c r="E23" s="47"/>
      <c r="F23" s="46"/>
      <c r="G23" s="46"/>
    </row>
    <row r="24" spans="1:7" x14ac:dyDescent="0.25">
      <c r="A24" s="70"/>
      <c r="B24" s="70"/>
      <c r="C24" s="70"/>
      <c r="D24" s="70"/>
      <c r="E24" s="70"/>
      <c r="F24" s="70"/>
      <c r="G24" s="70"/>
    </row>
  </sheetData>
  <mergeCells count="9">
    <mergeCell ref="A24:G24"/>
    <mergeCell ref="A1:G1"/>
    <mergeCell ref="A2:G2"/>
    <mergeCell ref="A3:A5"/>
    <mergeCell ref="B3:B5"/>
    <mergeCell ref="C3:E3"/>
    <mergeCell ref="C4:C5"/>
    <mergeCell ref="D4:E4"/>
    <mergeCell ref="F3:G4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workbookViewId="0">
      <selection activeCell="D15" sqref="D15"/>
    </sheetView>
  </sheetViews>
  <sheetFormatPr defaultRowHeight="15" x14ac:dyDescent="0.25"/>
  <cols>
    <col min="1" max="1" width="3.140625" bestFit="1" customWidth="1"/>
    <col min="2" max="2" width="7.28515625" bestFit="1" customWidth="1"/>
    <col min="3" max="3" width="49" bestFit="1" customWidth="1"/>
    <col min="4" max="4" width="9.7109375" bestFit="1" customWidth="1"/>
    <col min="5" max="5" width="9.42578125" bestFit="1" customWidth="1"/>
    <col min="6" max="6" width="11.28515625" customWidth="1"/>
    <col min="7" max="7" width="10.42578125" customWidth="1"/>
    <col min="8" max="8" width="10.7109375" bestFit="1" customWidth="1"/>
    <col min="9" max="9" width="27.5703125" bestFit="1" customWidth="1"/>
  </cols>
  <sheetData>
    <row r="1" spans="1:9" ht="32.25" customHeight="1" x14ac:dyDescent="0.25">
      <c r="A1" s="74" t="s">
        <v>445</v>
      </c>
      <c r="B1" s="74"/>
      <c r="C1" s="74"/>
      <c r="D1" s="74"/>
      <c r="E1" s="74"/>
      <c r="F1" s="74"/>
      <c r="G1" s="74"/>
      <c r="H1" s="74"/>
      <c r="I1" s="74"/>
    </row>
    <row r="2" spans="1:9" ht="20.25" customHeight="1" x14ac:dyDescent="0.25">
      <c r="A2" s="52"/>
      <c r="B2" s="52"/>
      <c r="C2" s="52"/>
      <c r="D2" s="52"/>
      <c r="E2" s="52"/>
      <c r="F2" s="52"/>
      <c r="G2" s="52"/>
      <c r="H2" s="52"/>
      <c r="I2" s="52"/>
    </row>
    <row r="3" spans="1:9" ht="28.5" customHeight="1" x14ac:dyDescent="0.25">
      <c r="A3" s="75" t="s">
        <v>0</v>
      </c>
      <c r="B3" s="76" t="s">
        <v>401</v>
      </c>
      <c r="C3" s="76"/>
      <c r="D3" s="76" t="s">
        <v>402</v>
      </c>
      <c r="E3" s="76" t="s">
        <v>46</v>
      </c>
      <c r="F3" s="76" t="s">
        <v>403</v>
      </c>
      <c r="G3" s="76" t="s">
        <v>404</v>
      </c>
      <c r="H3" s="76" t="s">
        <v>405</v>
      </c>
      <c r="I3" s="76" t="s">
        <v>406</v>
      </c>
    </row>
    <row r="4" spans="1:9" ht="32.25" customHeight="1" x14ac:dyDescent="0.25">
      <c r="A4" s="75"/>
      <c r="B4" s="53" t="s">
        <v>407</v>
      </c>
      <c r="C4" s="53" t="s">
        <v>408</v>
      </c>
      <c r="D4" s="76"/>
      <c r="E4" s="76"/>
      <c r="F4" s="76"/>
      <c r="G4" s="76"/>
      <c r="H4" s="76"/>
      <c r="I4" s="76"/>
    </row>
    <row r="5" spans="1:9" s="20" customFormat="1" ht="25.5" customHeight="1" x14ac:dyDescent="0.25">
      <c r="A5" s="53">
        <v>1</v>
      </c>
      <c r="B5" s="53">
        <v>2</v>
      </c>
      <c r="C5" s="53">
        <v>3</v>
      </c>
      <c r="D5" s="53">
        <v>4</v>
      </c>
      <c r="E5" s="53">
        <v>5</v>
      </c>
      <c r="F5" s="53">
        <v>6</v>
      </c>
      <c r="G5" s="53">
        <v>7</v>
      </c>
      <c r="H5" s="53">
        <v>8</v>
      </c>
      <c r="I5" s="53">
        <v>9</v>
      </c>
    </row>
    <row r="6" spans="1:9" s="20" customFormat="1" ht="15.75" x14ac:dyDescent="0.25">
      <c r="A6" s="54">
        <v>1</v>
      </c>
      <c r="B6" s="57">
        <v>9</v>
      </c>
      <c r="C6" s="58" t="s">
        <v>418</v>
      </c>
      <c r="D6" s="42" t="s">
        <v>419</v>
      </c>
      <c r="E6" s="56">
        <v>9.5</v>
      </c>
      <c r="F6" s="56" t="s">
        <v>420</v>
      </c>
      <c r="G6" s="56">
        <v>2</v>
      </c>
      <c r="H6" s="56" t="s">
        <v>58</v>
      </c>
      <c r="I6" s="42" t="s">
        <v>165</v>
      </c>
    </row>
    <row r="7" spans="1:9" s="20" customFormat="1" ht="15.75" x14ac:dyDescent="0.25">
      <c r="A7" s="54">
        <v>2</v>
      </c>
      <c r="B7" s="57">
        <v>293</v>
      </c>
      <c r="C7" s="58" t="s">
        <v>429</v>
      </c>
      <c r="D7" s="42" t="s">
        <v>430</v>
      </c>
      <c r="E7" s="56">
        <v>20.7</v>
      </c>
      <c r="F7" s="56" t="s">
        <v>431</v>
      </c>
      <c r="G7" s="54">
        <v>1</v>
      </c>
      <c r="H7" s="56" t="s">
        <v>58</v>
      </c>
      <c r="I7" s="56" t="s">
        <v>100</v>
      </c>
    </row>
    <row r="8" spans="1:9" s="20" customFormat="1" ht="15.75" x14ac:dyDescent="0.25">
      <c r="A8" s="54">
        <v>3</v>
      </c>
      <c r="B8" s="57">
        <v>1168</v>
      </c>
      <c r="C8" s="55" t="s">
        <v>434</v>
      </c>
      <c r="D8" s="42" t="s">
        <v>435</v>
      </c>
      <c r="E8" s="56">
        <v>112</v>
      </c>
      <c r="F8" s="64" t="s">
        <v>438</v>
      </c>
      <c r="G8" s="56">
        <v>3</v>
      </c>
      <c r="H8" s="56" t="s">
        <v>58</v>
      </c>
      <c r="I8" s="56" t="s">
        <v>436</v>
      </c>
    </row>
    <row r="9" spans="1:9" s="20" customFormat="1" ht="15.75" x14ac:dyDescent="0.25">
      <c r="A9" s="54">
        <v>4</v>
      </c>
      <c r="B9" s="57">
        <v>908</v>
      </c>
      <c r="C9" s="55" t="s">
        <v>437</v>
      </c>
      <c r="D9" s="42" t="s">
        <v>435</v>
      </c>
      <c r="E9" s="56">
        <v>149.80000000000001</v>
      </c>
      <c r="F9" s="56">
        <v>2008</v>
      </c>
      <c r="G9" s="54">
        <v>1</v>
      </c>
      <c r="H9" s="54" t="s">
        <v>439</v>
      </c>
      <c r="I9" s="56" t="s">
        <v>440</v>
      </c>
    </row>
  </sheetData>
  <mergeCells count="9">
    <mergeCell ref="A1:I1"/>
    <mergeCell ref="A3:A4"/>
    <mergeCell ref="B3:C3"/>
    <mergeCell ref="D3:D4"/>
    <mergeCell ref="E3:E4"/>
    <mergeCell ref="F3:F4"/>
    <mergeCell ref="G3:G4"/>
    <mergeCell ref="H3:H4"/>
    <mergeCell ref="I3:I4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"/>
  <sheetViews>
    <sheetView workbookViewId="0">
      <selection activeCell="A9" sqref="A9:XFD12"/>
    </sheetView>
  </sheetViews>
  <sheetFormatPr defaultRowHeight="12.75" x14ac:dyDescent="0.2"/>
  <cols>
    <col min="1" max="1" width="10.85546875" style="1" bestFit="1" customWidth="1"/>
    <col min="2" max="2" width="8.42578125" style="1" bestFit="1" customWidth="1"/>
    <col min="3" max="3" width="8.28515625" style="1" bestFit="1" customWidth="1"/>
    <col min="4" max="4" width="6.85546875" style="1" bestFit="1" customWidth="1"/>
    <col min="5" max="5" width="8.28515625" style="1" bestFit="1" customWidth="1"/>
    <col min="6" max="6" width="4.42578125" style="1" bestFit="1" customWidth="1"/>
    <col min="7" max="7" width="7.28515625" style="1" bestFit="1" customWidth="1"/>
    <col min="8" max="8" width="4.42578125" style="1" bestFit="1" customWidth="1"/>
    <col min="9" max="9" width="7.28515625" style="1" bestFit="1" customWidth="1"/>
    <col min="10" max="10" width="9" style="1" bestFit="1" customWidth="1"/>
    <col min="11" max="11" width="8.28515625" style="1" bestFit="1" customWidth="1"/>
    <col min="12" max="12" width="4.42578125" style="1" bestFit="1" customWidth="1"/>
    <col min="13" max="13" width="7.28515625" style="1" bestFit="1" customWidth="1"/>
    <col min="14" max="14" width="4.42578125" style="1" bestFit="1" customWidth="1"/>
    <col min="15" max="15" width="7.28515625" style="1" bestFit="1" customWidth="1"/>
    <col min="16" max="16" width="7.7109375" style="1" bestFit="1" customWidth="1"/>
    <col min="17" max="17" width="8.28515625" style="1" bestFit="1" customWidth="1"/>
    <col min="18" max="18" width="4.42578125" style="1" bestFit="1" customWidth="1"/>
    <col min="19" max="19" width="7.28515625" style="1" bestFit="1" customWidth="1"/>
    <col min="20" max="20" width="4.42578125" style="1" bestFit="1" customWidth="1"/>
    <col min="21" max="21" width="7.28515625" style="1" bestFit="1" customWidth="1"/>
    <col min="22" max="249" width="9.140625" style="1"/>
    <col min="250" max="250" width="10.85546875" style="1" bestFit="1" customWidth="1"/>
    <col min="251" max="251" width="9.140625" style="1"/>
    <col min="252" max="252" width="8.42578125" style="1" bestFit="1" customWidth="1"/>
    <col min="253" max="253" width="8.28515625" style="1" bestFit="1" customWidth="1"/>
    <col min="254" max="254" width="6.85546875" style="1" bestFit="1" customWidth="1"/>
    <col min="255" max="255" width="8.28515625" style="1" bestFit="1" customWidth="1"/>
    <col min="256" max="256" width="4.42578125" style="1" bestFit="1" customWidth="1"/>
    <col min="257" max="257" width="7.28515625" style="1" bestFit="1" customWidth="1"/>
    <col min="258" max="258" width="4.42578125" style="1" bestFit="1" customWidth="1"/>
    <col min="259" max="259" width="7.28515625" style="1" bestFit="1" customWidth="1"/>
    <col min="260" max="260" width="9" style="1" bestFit="1" customWidth="1"/>
    <col min="261" max="261" width="8.28515625" style="1" bestFit="1" customWidth="1"/>
    <col min="262" max="262" width="4.42578125" style="1" bestFit="1" customWidth="1"/>
    <col min="263" max="263" width="7.28515625" style="1" bestFit="1" customWidth="1"/>
    <col min="264" max="264" width="4.42578125" style="1" bestFit="1" customWidth="1"/>
    <col min="265" max="265" width="7.28515625" style="1" bestFit="1" customWidth="1"/>
    <col min="266" max="266" width="7.7109375" style="1" bestFit="1" customWidth="1"/>
    <col min="267" max="267" width="8.28515625" style="1" bestFit="1" customWidth="1"/>
    <col min="268" max="268" width="4.42578125" style="1" bestFit="1" customWidth="1"/>
    <col min="269" max="269" width="7.28515625" style="1" bestFit="1" customWidth="1"/>
    <col min="270" max="270" width="4.42578125" style="1" bestFit="1" customWidth="1"/>
    <col min="271" max="271" width="7.28515625" style="1" bestFit="1" customWidth="1"/>
    <col min="272" max="272" width="9.140625" style="1"/>
    <col min="273" max="273" width="8.28515625" style="1" bestFit="1" customWidth="1"/>
    <col min="274" max="274" width="4.42578125" style="1" bestFit="1" customWidth="1"/>
    <col min="275" max="275" width="7.28515625" style="1" bestFit="1" customWidth="1"/>
    <col min="276" max="276" width="4.42578125" style="1" bestFit="1" customWidth="1"/>
    <col min="277" max="277" width="7.28515625" style="1" bestFit="1" customWidth="1"/>
    <col min="278" max="505" width="9.140625" style="1"/>
    <col min="506" max="506" width="10.85546875" style="1" bestFit="1" customWidth="1"/>
    <col min="507" max="507" width="9.140625" style="1"/>
    <col min="508" max="508" width="8.42578125" style="1" bestFit="1" customWidth="1"/>
    <col min="509" max="509" width="8.28515625" style="1" bestFit="1" customWidth="1"/>
    <col min="510" max="510" width="6.85546875" style="1" bestFit="1" customWidth="1"/>
    <col min="511" max="511" width="8.28515625" style="1" bestFit="1" customWidth="1"/>
    <col min="512" max="512" width="4.42578125" style="1" bestFit="1" customWidth="1"/>
    <col min="513" max="513" width="7.28515625" style="1" bestFit="1" customWidth="1"/>
    <col min="514" max="514" width="4.42578125" style="1" bestFit="1" customWidth="1"/>
    <col min="515" max="515" width="7.28515625" style="1" bestFit="1" customWidth="1"/>
    <col min="516" max="516" width="9" style="1" bestFit="1" customWidth="1"/>
    <col min="517" max="517" width="8.28515625" style="1" bestFit="1" customWidth="1"/>
    <col min="518" max="518" width="4.42578125" style="1" bestFit="1" customWidth="1"/>
    <col min="519" max="519" width="7.28515625" style="1" bestFit="1" customWidth="1"/>
    <col min="520" max="520" width="4.42578125" style="1" bestFit="1" customWidth="1"/>
    <col min="521" max="521" width="7.28515625" style="1" bestFit="1" customWidth="1"/>
    <col min="522" max="522" width="7.7109375" style="1" bestFit="1" customWidth="1"/>
    <col min="523" max="523" width="8.28515625" style="1" bestFit="1" customWidth="1"/>
    <col min="524" max="524" width="4.42578125" style="1" bestFit="1" customWidth="1"/>
    <col min="525" max="525" width="7.28515625" style="1" bestFit="1" customWidth="1"/>
    <col min="526" max="526" width="4.42578125" style="1" bestFit="1" customWidth="1"/>
    <col min="527" max="527" width="7.28515625" style="1" bestFit="1" customWidth="1"/>
    <col min="528" max="528" width="9.140625" style="1"/>
    <col min="529" max="529" width="8.28515625" style="1" bestFit="1" customWidth="1"/>
    <col min="530" max="530" width="4.42578125" style="1" bestFit="1" customWidth="1"/>
    <col min="531" max="531" width="7.28515625" style="1" bestFit="1" customWidth="1"/>
    <col min="532" max="532" width="4.42578125" style="1" bestFit="1" customWidth="1"/>
    <col min="533" max="533" width="7.28515625" style="1" bestFit="1" customWidth="1"/>
    <col min="534" max="761" width="9.140625" style="1"/>
    <col min="762" max="762" width="10.85546875" style="1" bestFit="1" customWidth="1"/>
    <col min="763" max="763" width="9.140625" style="1"/>
    <col min="764" max="764" width="8.42578125" style="1" bestFit="1" customWidth="1"/>
    <col min="765" max="765" width="8.28515625" style="1" bestFit="1" customWidth="1"/>
    <col min="766" max="766" width="6.85546875" style="1" bestFit="1" customWidth="1"/>
    <col min="767" max="767" width="8.28515625" style="1" bestFit="1" customWidth="1"/>
    <col min="768" max="768" width="4.42578125" style="1" bestFit="1" customWidth="1"/>
    <col min="769" max="769" width="7.28515625" style="1" bestFit="1" customWidth="1"/>
    <col min="770" max="770" width="4.42578125" style="1" bestFit="1" customWidth="1"/>
    <col min="771" max="771" width="7.28515625" style="1" bestFit="1" customWidth="1"/>
    <col min="772" max="772" width="9" style="1" bestFit="1" customWidth="1"/>
    <col min="773" max="773" width="8.28515625" style="1" bestFit="1" customWidth="1"/>
    <col min="774" max="774" width="4.42578125" style="1" bestFit="1" customWidth="1"/>
    <col min="775" max="775" width="7.28515625" style="1" bestFit="1" customWidth="1"/>
    <col min="776" max="776" width="4.42578125" style="1" bestFit="1" customWidth="1"/>
    <col min="777" max="777" width="7.28515625" style="1" bestFit="1" customWidth="1"/>
    <col min="778" max="778" width="7.7109375" style="1" bestFit="1" customWidth="1"/>
    <col min="779" max="779" width="8.28515625" style="1" bestFit="1" customWidth="1"/>
    <col min="780" max="780" width="4.42578125" style="1" bestFit="1" customWidth="1"/>
    <col min="781" max="781" width="7.28515625" style="1" bestFit="1" customWidth="1"/>
    <col min="782" max="782" width="4.42578125" style="1" bestFit="1" customWidth="1"/>
    <col min="783" max="783" width="7.28515625" style="1" bestFit="1" customWidth="1"/>
    <col min="784" max="784" width="9.140625" style="1"/>
    <col min="785" max="785" width="8.28515625" style="1" bestFit="1" customWidth="1"/>
    <col min="786" max="786" width="4.42578125" style="1" bestFit="1" customWidth="1"/>
    <col min="787" max="787" width="7.28515625" style="1" bestFit="1" customWidth="1"/>
    <col min="788" max="788" width="4.42578125" style="1" bestFit="1" customWidth="1"/>
    <col min="789" max="789" width="7.28515625" style="1" bestFit="1" customWidth="1"/>
    <col min="790" max="1017" width="9.140625" style="1"/>
    <col min="1018" max="1018" width="10.85546875" style="1" bestFit="1" customWidth="1"/>
    <col min="1019" max="1019" width="9.140625" style="1"/>
    <col min="1020" max="1020" width="8.42578125" style="1" bestFit="1" customWidth="1"/>
    <col min="1021" max="1021" width="8.28515625" style="1" bestFit="1" customWidth="1"/>
    <col min="1022" max="1022" width="6.85546875" style="1" bestFit="1" customWidth="1"/>
    <col min="1023" max="1023" width="8.28515625" style="1" bestFit="1" customWidth="1"/>
    <col min="1024" max="1024" width="4.42578125" style="1" bestFit="1" customWidth="1"/>
    <col min="1025" max="1025" width="7.28515625" style="1" bestFit="1" customWidth="1"/>
    <col min="1026" max="1026" width="4.42578125" style="1" bestFit="1" customWidth="1"/>
    <col min="1027" max="1027" width="7.28515625" style="1" bestFit="1" customWidth="1"/>
    <col min="1028" max="1028" width="9" style="1" bestFit="1" customWidth="1"/>
    <col min="1029" max="1029" width="8.28515625" style="1" bestFit="1" customWidth="1"/>
    <col min="1030" max="1030" width="4.42578125" style="1" bestFit="1" customWidth="1"/>
    <col min="1031" max="1031" width="7.28515625" style="1" bestFit="1" customWidth="1"/>
    <col min="1032" max="1032" width="4.42578125" style="1" bestFit="1" customWidth="1"/>
    <col min="1033" max="1033" width="7.28515625" style="1" bestFit="1" customWidth="1"/>
    <col min="1034" max="1034" width="7.7109375" style="1" bestFit="1" customWidth="1"/>
    <col min="1035" max="1035" width="8.28515625" style="1" bestFit="1" customWidth="1"/>
    <col min="1036" max="1036" width="4.42578125" style="1" bestFit="1" customWidth="1"/>
    <col min="1037" max="1037" width="7.28515625" style="1" bestFit="1" customWidth="1"/>
    <col min="1038" max="1038" width="4.42578125" style="1" bestFit="1" customWidth="1"/>
    <col min="1039" max="1039" width="7.28515625" style="1" bestFit="1" customWidth="1"/>
    <col min="1040" max="1040" width="9.140625" style="1"/>
    <col min="1041" max="1041" width="8.28515625" style="1" bestFit="1" customWidth="1"/>
    <col min="1042" max="1042" width="4.42578125" style="1" bestFit="1" customWidth="1"/>
    <col min="1043" max="1043" width="7.28515625" style="1" bestFit="1" customWidth="1"/>
    <col min="1044" max="1044" width="4.42578125" style="1" bestFit="1" customWidth="1"/>
    <col min="1045" max="1045" width="7.28515625" style="1" bestFit="1" customWidth="1"/>
    <col min="1046" max="1273" width="9.140625" style="1"/>
    <col min="1274" max="1274" width="10.85546875" style="1" bestFit="1" customWidth="1"/>
    <col min="1275" max="1275" width="9.140625" style="1"/>
    <col min="1276" max="1276" width="8.42578125" style="1" bestFit="1" customWidth="1"/>
    <col min="1277" max="1277" width="8.28515625" style="1" bestFit="1" customWidth="1"/>
    <col min="1278" max="1278" width="6.85546875" style="1" bestFit="1" customWidth="1"/>
    <col min="1279" max="1279" width="8.28515625" style="1" bestFit="1" customWidth="1"/>
    <col min="1280" max="1280" width="4.42578125" style="1" bestFit="1" customWidth="1"/>
    <col min="1281" max="1281" width="7.28515625" style="1" bestFit="1" customWidth="1"/>
    <col min="1282" max="1282" width="4.42578125" style="1" bestFit="1" customWidth="1"/>
    <col min="1283" max="1283" width="7.28515625" style="1" bestFit="1" customWidth="1"/>
    <col min="1284" max="1284" width="9" style="1" bestFit="1" customWidth="1"/>
    <col min="1285" max="1285" width="8.28515625" style="1" bestFit="1" customWidth="1"/>
    <col min="1286" max="1286" width="4.42578125" style="1" bestFit="1" customWidth="1"/>
    <col min="1287" max="1287" width="7.28515625" style="1" bestFit="1" customWidth="1"/>
    <col min="1288" max="1288" width="4.42578125" style="1" bestFit="1" customWidth="1"/>
    <col min="1289" max="1289" width="7.28515625" style="1" bestFit="1" customWidth="1"/>
    <col min="1290" max="1290" width="7.7109375" style="1" bestFit="1" customWidth="1"/>
    <col min="1291" max="1291" width="8.28515625" style="1" bestFit="1" customWidth="1"/>
    <col min="1292" max="1292" width="4.42578125" style="1" bestFit="1" customWidth="1"/>
    <col min="1293" max="1293" width="7.28515625" style="1" bestFit="1" customWidth="1"/>
    <col min="1294" max="1294" width="4.42578125" style="1" bestFit="1" customWidth="1"/>
    <col min="1295" max="1295" width="7.28515625" style="1" bestFit="1" customWidth="1"/>
    <col min="1296" max="1296" width="9.140625" style="1"/>
    <col min="1297" max="1297" width="8.28515625" style="1" bestFit="1" customWidth="1"/>
    <col min="1298" max="1298" width="4.42578125" style="1" bestFit="1" customWidth="1"/>
    <col min="1299" max="1299" width="7.28515625" style="1" bestFit="1" customWidth="1"/>
    <col min="1300" max="1300" width="4.42578125" style="1" bestFit="1" customWidth="1"/>
    <col min="1301" max="1301" width="7.28515625" style="1" bestFit="1" customWidth="1"/>
    <col min="1302" max="1529" width="9.140625" style="1"/>
    <col min="1530" max="1530" width="10.85546875" style="1" bestFit="1" customWidth="1"/>
    <col min="1531" max="1531" width="9.140625" style="1"/>
    <col min="1532" max="1532" width="8.42578125" style="1" bestFit="1" customWidth="1"/>
    <col min="1533" max="1533" width="8.28515625" style="1" bestFit="1" customWidth="1"/>
    <col min="1534" max="1534" width="6.85546875" style="1" bestFit="1" customWidth="1"/>
    <col min="1535" max="1535" width="8.28515625" style="1" bestFit="1" customWidth="1"/>
    <col min="1536" max="1536" width="4.42578125" style="1" bestFit="1" customWidth="1"/>
    <col min="1537" max="1537" width="7.28515625" style="1" bestFit="1" customWidth="1"/>
    <col min="1538" max="1538" width="4.42578125" style="1" bestFit="1" customWidth="1"/>
    <col min="1539" max="1539" width="7.28515625" style="1" bestFit="1" customWidth="1"/>
    <col min="1540" max="1540" width="9" style="1" bestFit="1" customWidth="1"/>
    <col min="1541" max="1541" width="8.28515625" style="1" bestFit="1" customWidth="1"/>
    <col min="1542" max="1542" width="4.42578125" style="1" bestFit="1" customWidth="1"/>
    <col min="1543" max="1543" width="7.28515625" style="1" bestFit="1" customWidth="1"/>
    <col min="1544" max="1544" width="4.42578125" style="1" bestFit="1" customWidth="1"/>
    <col min="1545" max="1545" width="7.28515625" style="1" bestFit="1" customWidth="1"/>
    <col min="1546" max="1546" width="7.7109375" style="1" bestFit="1" customWidth="1"/>
    <col min="1547" max="1547" width="8.28515625" style="1" bestFit="1" customWidth="1"/>
    <col min="1548" max="1548" width="4.42578125" style="1" bestFit="1" customWidth="1"/>
    <col min="1549" max="1549" width="7.28515625" style="1" bestFit="1" customWidth="1"/>
    <col min="1550" max="1550" width="4.42578125" style="1" bestFit="1" customWidth="1"/>
    <col min="1551" max="1551" width="7.28515625" style="1" bestFit="1" customWidth="1"/>
    <col min="1552" max="1552" width="9.140625" style="1"/>
    <col min="1553" max="1553" width="8.28515625" style="1" bestFit="1" customWidth="1"/>
    <col min="1554" max="1554" width="4.42578125" style="1" bestFit="1" customWidth="1"/>
    <col min="1555" max="1555" width="7.28515625" style="1" bestFit="1" customWidth="1"/>
    <col min="1556" max="1556" width="4.42578125" style="1" bestFit="1" customWidth="1"/>
    <col min="1557" max="1557" width="7.28515625" style="1" bestFit="1" customWidth="1"/>
    <col min="1558" max="1785" width="9.140625" style="1"/>
    <col min="1786" max="1786" width="10.85546875" style="1" bestFit="1" customWidth="1"/>
    <col min="1787" max="1787" width="9.140625" style="1"/>
    <col min="1788" max="1788" width="8.42578125" style="1" bestFit="1" customWidth="1"/>
    <col min="1789" max="1789" width="8.28515625" style="1" bestFit="1" customWidth="1"/>
    <col min="1790" max="1790" width="6.85546875" style="1" bestFit="1" customWidth="1"/>
    <col min="1791" max="1791" width="8.28515625" style="1" bestFit="1" customWidth="1"/>
    <col min="1792" max="1792" width="4.42578125" style="1" bestFit="1" customWidth="1"/>
    <col min="1793" max="1793" width="7.28515625" style="1" bestFit="1" customWidth="1"/>
    <col min="1794" max="1794" width="4.42578125" style="1" bestFit="1" customWidth="1"/>
    <col min="1795" max="1795" width="7.28515625" style="1" bestFit="1" customWidth="1"/>
    <col min="1796" max="1796" width="9" style="1" bestFit="1" customWidth="1"/>
    <col min="1797" max="1797" width="8.28515625" style="1" bestFit="1" customWidth="1"/>
    <col min="1798" max="1798" width="4.42578125" style="1" bestFit="1" customWidth="1"/>
    <col min="1799" max="1799" width="7.28515625" style="1" bestFit="1" customWidth="1"/>
    <col min="1800" max="1800" width="4.42578125" style="1" bestFit="1" customWidth="1"/>
    <col min="1801" max="1801" width="7.28515625" style="1" bestFit="1" customWidth="1"/>
    <col min="1802" max="1802" width="7.7109375" style="1" bestFit="1" customWidth="1"/>
    <col min="1803" max="1803" width="8.28515625" style="1" bestFit="1" customWidth="1"/>
    <col min="1804" max="1804" width="4.42578125" style="1" bestFit="1" customWidth="1"/>
    <col min="1805" max="1805" width="7.28515625" style="1" bestFit="1" customWidth="1"/>
    <col min="1806" max="1806" width="4.42578125" style="1" bestFit="1" customWidth="1"/>
    <col min="1807" max="1807" width="7.28515625" style="1" bestFit="1" customWidth="1"/>
    <col min="1808" max="1808" width="9.140625" style="1"/>
    <col min="1809" max="1809" width="8.28515625" style="1" bestFit="1" customWidth="1"/>
    <col min="1810" max="1810" width="4.42578125" style="1" bestFit="1" customWidth="1"/>
    <col min="1811" max="1811" width="7.28515625" style="1" bestFit="1" customWidth="1"/>
    <col min="1812" max="1812" width="4.42578125" style="1" bestFit="1" customWidth="1"/>
    <col min="1813" max="1813" width="7.28515625" style="1" bestFit="1" customWidth="1"/>
    <col min="1814" max="2041" width="9.140625" style="1"/>
    <col min="2042" max="2042" width="10.85546875" style="1" bestFit="1" customWidth="1"/>
    <col min="2043" max="2043" width="9.140625" style="1"/>
    <col min="2044" max="2044" width="8.42578125" style="1" bestFit="1" customWidth="1"/>
    <col min="2045" max="2045" width="8.28515625" style="1" bestFit="1" customWidth="1"/>
    <col min="2046" max="2046" width="6.85546875" style="1" bestFit="1" customWidth="1"/>
    <col min="2047" max="2047" width="8.28515625" style="1" bestFit="1" customWidth="1"/>
    <col min="2048" max="2048" width="4.42578125" style="1" bestFit="1" customWidth="1"/>
    <col min="2049" max="2049" width="7.28515625" style="1" bestFit="1" customWidth="1"/>
    <col min="2050" max="2050" width="4.42578125" style="1" bestFit="1" customWidth="1"/>
    <col min="2051" max="2051" width="7.28515625" style="1" bestFit="1" customWidth="1"/>
    <col min="2052" max="2052" width="9" style="1" bestFit="1" customWidth="1"/>
    <col min="2053" max="2053" width="8.28515625" style="1" bestFit="1" customWidth="1"/>
    <col min="2054" max="2054" width="4.42578125" style="1" bestFit="1" customWidth="1"/>
    <col min="2055" max="2055" width="7.28515625" style="1" bestFit="1" customWidth="1"/>
    <col min="2056" max="2056" width="4.42578125" style="1" bestFit="1" customWidth="1"/>
    <col min="2057" max="2057" width="7.28515625" style="1" bestFit="1" customWidth="1"/>
    <col min="2058" max="2058" width="7.7109375" style="1" bestFit="1" customWidth="1"/>
    <col min="2059" max="2059" width="8.28515625" style="1" bestFit="1" customWidth="1"/>
    <col min="2060" max="2060" width="4.42578125" style="1" bestFit="1" customWidth="1"/>
    <col min="2061" max="2061" width="7.28515625" style="1" bestFit="1" customWidth="1"/>
    <col min="2062" max="2062" width="4.42578125" style="1" bestFit="1" customWidth="1"/>
    <col min="2063" max="2063" width="7.28515625" style="1" bestFit="1" customWidth="1"/>
    <col min="2064" max="2064" width="9.140625" style="1"/>
    <col min="2065" max="2065" width="8.28515625" style="1" bestFit="1" customWidth="1"/>
    <col min="2066" max="2066" width="4.42578125" style="1" bestFit="1" customWidth="1"/>
    <col min="2067" max="2067" width="7.28515625" style="1" bestFit="1" customWidth="1"/>
    <col min="2068" max="2068" width="4.42578125" style="1" bestFit="1" customWidth="1"/>
    <col min="2069" max="2069" width="7.28515625" style="1" bestFit="1" customWidth="1"/>
    <col min="2070" max="2297" width="9.140625" style="1"/>
    <col min="2298" max="2298" width="10.85546875" style="1" bestFit="1" customWidth="1"/>
    <col min="2299" max="2299" width="9.140625" style="1"/>
    <col min="2300" max="2300" width="8.42578125" style="1" bestFit="1" customWidth="1"/>
    <col min="2301" max="2301" width="8.28515625" style="1" bestFit="1" customWidth="1"/>
    <col min="2302" max="2302" width="6.85546875" style="1" bestFit="1" customWidth="1"/>
    <col min="2303" max="2303" width="8.28515625" style="1" bestFit="1" customWidth="1"/>
    <col min="2304" max="2304" width="4.42578125" style="1" bestFit="1" customWidth="1"/>
    <col min="2305" max="2305" width="7.28515625" style="1" bestFit="1" customWidth="1"/>
    <col min="2306" max="2306" width="4.42578125" style="1" bestFit="1" customWidth="1"/>
    <col min="2307" max="2307" width="7.28515625" style="1" bestFit="1" customWidth="1"/>
    <col min="2308" max="2308" width="9" style="1" bestFit="1" customWidth="1"/>
    <col min="2309" max="2309" width="8.28515625" style="1" bestFit="1" customWidth="1"/>
    <col min="2310" max="2310" width="4.42578125" style="1" bestFit="1" customWidth="1"/>
    <col min="2311" max="2311" width="7.28515625" style="1" bestFit="1" customWidth="1"/>
    <col min="2312" max="2312" width="4.42578125" style="1" bestFit="1" customWidth="1"/>
    <col min="2313" max="2313" width="7.28515625" style="1" bestFit="1" customWidth="1"/>
    <col min="2314" max="2314" width="7.7109375" style="1" bestFit="1" customWidth="1"/>
    <col min="2315" max="2315" width="8.28515625" style="1" bestFit="1" customWidth="1"/>
    <col min="2316" max="2316" width="4.42578125" style="1" bestFit="1" customWidth="1"/>
    <col min="2317" max="2317" width="7.28515625" style="1" bestFit="1" customWidth="1"/>
    <col min="2318" max="2318" width="4.42578125" style="1" bestFit="1" customWidth="1"/>
    <col min="2319" max="2319" width="7.28515625" style="1" bestFit="1" customWidth="1"/>
    <col min="2320" max="2320" width="9.140625" style="1"/>
    <col min="2321" max="2321" width="8.28515625" style="1" bestFit="1" customWidth="1"/>
    <col min="2322" max="2322" width="4.42578125" style="1" bestFit="1" customWidth="1"/>
    <col min="2323" max="2323" width="7.28515625" style="1" bestFit="1" customWidth="1"/>
    <col min="2324" max="2324" width="4.42578125" style="1" bestFit="1" customWidth="1"/>
    <col min="2325" max="2325" width="7.28515625" style="1" bestFit="1" customWidth="1"/>
    <col min="2326" max="2553" width="9.140625" style="1"/>
    <col min="2554" max="2554" width="10.85546875" style="1" bestFit="1" customWidth="1"/>
    <col min="2555" max="2555" width="9.140625" style="1"/>
    <col min="2556" max="2556" width="8.42578125" style="1" bestFit="1" customWidth="1"/>
    <col min="2557" max="2557" width="8.28515625" style="1" bestFit="1" customWidth="1"/>
    <col min="2558" max="2558" width="6.85546875" style="1" bestFit="1" customWidth="1"/>
    <col min="2559" max="2559" width="8.28515625" style="1" bestFit="1" customWidth="1"/>
    <col min="2560" max="2560" width="4.42578125" style="1" bestFit="1" customWidth="1"/>
    <col min="2561" max="2561" width="7.28515625" style="1" bestFit="1" customWidth="1"/>
    <col min="2562" max="2562" width="4.42578125" style="1" bestFit="1" customWidth="1"/>
    <col min="2563" max="2563" width="7.28515625" style="1" bestFit="1" customWidth="1"/>
    <col min="2564" max="2564" width="9" style="1" bestFit="1" customWidth="1"/>
    <col min="2565" max="2565" width="8.28515625" style="1" bestFit="1" customWidth="1"/>
    <col min="2566" max="2566" width="4.42578125" style="1" bestFit="1" customWidth="1"/>
    <col min="2567" max="2567" width="7.28515625" style="1" bestFit="1" customWidth="1"/>
    <col min="2568" max="2568" width="4.42578125" style="1" bestFit="1" customWidth="1"/>
    <col min="2569" max="2569" width="7.28515625" style="1" bestFit="1" customWidth="1"/>
    <col min="2570" max="2570" width="7.7109375" style="1" bestFit="1" customWidth="1"/>
    <col min="2571" max="2571" width="8.28515625" style="1" bestFit="1" customWidth="1"/>
    <col min="2572" max="2572" width="4.42578125" style="1" bestFit="1" customWidth="1"/>
    <col min="2573" max="2573" width="7.28515625" style="1" bestFit="1" customWidth="1"/>
    <col min="2574" max="2574" width="4.42578125" style="1" bestFit="1" customWidth="1"/>
    <col min="2575" max="2575" width="7.28515625" style="1" bestFit="1" customWidth="1"/>
    <col min="2576" max="2576" width="9.140625" style="1"/>
    <col min="2577" max="2577" width="8.28515625" style="1" bestFit="1" customWidth="1"/>
    <col min="2578" max="2578" width="4.42578125" style="1" bestFit="1" customWidth="1"/>
    <col min="2579" max="2579" width="7.28515625" style="1" bestFit="1" customWidth="1"/>
    <col min="2580" max="2580" width="4.42578125" style="1" bestFit="1" customWidth="1"/>
    <col min="2581" max="2581" width="7.28515625" style="1" bestFit="1" customWidth="1"/>
    <col min="2582" max="2809" width="9.140625" style="1"/>
    <col min="2810" max="2810" width="10.85546875" style="1" bestFit="1" customWidth="1"/>
    <col min="2811" max="2811" width="9.140625" style="1"/>
    <col min="2812" max="2812" width="8.42578125" style="1" bestFit="1" customWidth="1"/>
    <col min="2813" max="2813" width="8.28515625" style="1" bestFit="1" customWidth="1"/>
    <col min="2814" max="2814" width="6.85546875" style="1" bestFit="1" customWidth="1"/>
    <col min="2815" max="2815" width="8.28515625" style="1" bestFit="1" customWidth="1"/>
    <col min="2816" max="2816" width="4.42578125" style="1" bestFit="1" customWidth="1"/>
    <col min="2817" max="2817" width="7.28515625" style="1" bestFit="1" customWidth="1"/>
    <col min="2818" max="2818" width="4.42578125" style="1" bestFit="1" customWidth="1"/>
    <col min="2819" max="2819" width="7.28515625" style="1" bestFit="1" customWidth="1"/>
    <col min="2820" max="2820" width="9" style="1" bestFit="1" customWidth="1"/>
    <col min="2821" max="2821" width="8.28515625" style="1" bestFit="1" customWidth="1"/>
    <col min="2822" max="2822" width="4.42578125" style="1" bestFit="1" customWidth="1"/>
    <col min="2823" max="2823" width="7.28515625" style="1" bestFit="1" customWidth="1"/>
    <col min="2824" max="2824" width="4.42578125" style="1" bestFit="1" customWidth="1"/>
    <col min="2825" max="2825" width="7.28515625" style="1" bestFit="1" customWidth="1"/>
    <col min="2826" max="2826" width="7.7109375" style="1" bestFit="1" customWidth="1"/>
    <col min="2827" max="2827" width="8.28515625" style="1" bestFit="1" customWidth="1"/>
    <col min="2828" max="2828" width="4.42578125" style="1" bestFit="1" customWidth="1"/>
    <col min="2829" max="2829" width="7.28515625" style="1" bestFit="1" customWidth="1"/>
    <col min="2830" max="2830" width="4.42578125" style="1" bestFit="1" customWidth="1"/>
    <col min="2831" max="2831" width="7.28515625" style="1" bestFit="1" customWidth="1"/>
    <col min="2832" max="2832" width="9.140625" style="1"/>
    <col min="2833" max="2833" width="8.28515625" style="1" bestFit="1" customWidth="1"/>
    <col min="2834" max="2834" width="4.42578125" style="1" bestFit="1" customWidth="1"/>
    <col min="2835" max="2835" width="7.28515625" style="1" bestFit="1" customWidth="1"/>
    <col min="2836" max="2836" width="4.42578125" style="1" bestFit="1" customWidth="1"/>
    <col min="2837" max="2837" width="7.28515625" style="1" bestFit="1" customWidth="1"/>
    <col min="2838" max="3065" width="9.140625" style="1"/>
    <col min="3066" max="3066" width="10.85546875" style="1" bestFit="1" customWidth="1"/>
    <col min="3067" max="3067" width="9.140625" style="1"/>
    <col min="3068" max="3068" width="8.42578125" style="1" bestFit="1" customWidth="1"/>
    <col min="3069" max="3069" width="8.28515625" style="1" bestFit="1" customWidth="1"/>
    <col min="3070" max="3070" width="6.85546875" style="1" bestFit="1" customWidth="1"/>
    <col min="3071" max="3071" width="8.28515625" style="1" bestFit="1" customWidth="1"/>
    <col min="3072" max="3072" width="4.42578125" style="1" bestFit="1" customWidth="1"/>
    <col min="3073" max="3073" width="7.28515625" style="1" bestFit="1" customWidth="1"/>
    <col min="3074" max="3074" width="4.42578125" style="1" bestFit="1" customWidth="1"/>
    <col min="3075" max="3075" width="7.28515625" style="1" bestFit="1" customWidth="1"/>
    <col min="3076" max="3076" width="9" style="1" bestFit="1" customWidth="1"/>
    <col min="3077" max="3077" width="8.28515625" style="1" bestFit="1" customWidth="1"/>
    <col min="3078" max="3078" width="4.42578125" style="1" bestFit="1" customWidth="1"/>
    <col min="3079" max="3079" width="7.28515625" style="1" bestFit="1" customWidth="1"/>
    <col min="3080" max="3080" width="4.42578125" style="1" bestFit="1" customWidth="1"/>
    <col min="3081" max="3081" width="7.28515625" style="1" bestFit="1" customWidth="1"/>
    <col min="3082" max="3082" width="7.7109375" style="1" bestFit="1" customWidth="1"/>
    <col min="3083" max="3083" width="8.28515625" style="1" bestFit="1" customWidth="1"/>
    <col min="3084" max="3084" width="4.42578125" style="1" bestFit="1" customWidth="1"/>
    <col min="3085" max="3085" width="7.28515625" style="1" bestFit="1" customWidth="1"/>
    <col min="3086" max="3086" width="4.42578125" style="1" bestFit="1" customWidth="1"/>
    <col min="3087" max="3087" width="7.28515625" style="1" bestFit="1" customWidth="1"/>
    <col min="3088" max="3088" width="9.140625" style="1"/>
    <col min="3089" max="3089" width="8.28515625" style="1" bestFit="1" customWidth="1"/>
    <col min="3090" max="3090" width="4.42578125" style="1" bestFit="1" customWidth="1"/>
    <col min="3091" max="3091" width="7.28515625" style="1" bestFit="1" customWidth="1"/>
    <col min="3092" max="3092" width="4.42578125" style="1" bestFit="1" customWidth="1"/>
    <col min="3093" max="3093" width="7.28515625" style="1" bestFit="1" customWidth="1"/>
    <col min="3094" max="3321" width="9.140625" style="1"/>
    <col min="3322" max="3322" width="10.85546875" style="1" bestFit="1" customWidth="1"/>
    <col min="3323" max="3323" width="9.140625" style="1"/>
    <col min="3324" max="3324" width="8.42578125" style="1" bestFit="1" customWidth="1"/>
    <col min="3325" max="3325" width="8.28515625" style="1" bestFit="1" customWidth="1"/>
    <col min="3326" max="3326" width="6.85546875" style="1" bestFit="1" customWidth="1"/>
    <col min="3327" max="3327" width="8.28515625" style="1" bestFit="1" customWidth="1"/>
    <col min="3328" max="3328" width="4.42578125" style="1" bestFit="1" customWidth="1"/>
    <col min="3329" max="3329" width="7.28515625" style="1" bestFit="1" customWidth="1"/>
    <col min="3330" max="3330" width="4.42578125" style="1" bestFit="1" customWidth="1"/>
    <col min="3331" max="3331" width="7.28515625" style="1" bestFit="1" customWidth="1"/>
    <col min="3332" max="3332" width="9" style="1" bestFit="1" customWidth="1"/>
    <col min="3333" max="3333" width="8.28515625" style="1" bestFit="1" customWidth="1"/>
    <col min="3334" max="3334" width="4.42578125" style="1" bestFit="1" customWidth="1"/>
    <col min="3335" max="3335" width="7.28515625" style="1" bestFit="1" customWidth="1"/>
    <col min="3336" max="3336" width="4.42578125" style="1" bestFit="1" customWidth="1"/>
    <col min="3337" max="3337" width="7.28515625" style="1" bestFit="1" customWidth="1"/>
    <col min="3338" max="3338" width="7.7109375" style="1" bestFit="1" customWidth="1"/>
    <col min="3339" max="3339" width="8.28515625" style="1" bestFit="1" customWidth="1"/>
    <col min="3340" max="3340" width="4.42578125" style="1" bestFit="1" customWidth="1"/>
    <col min="3341" max="3341" width="7.28515625" style="1" bestFit="1" customWidth="1"/>
    <col min="3342" max="3342" width="4.42578125" style="1" bestFit="1" customWidth="1"/>
    <col min="3343" max="3343" width="7.28515625" style="1" bestFit="1" customWidth="1"/>
    <col min="3344" max="3344" width="9.140625" style="1"/>
    <col min="3345" max="3345" width="8.28515625" style="1" bestFit="1" customWidth="1"/>
    <col min="3346" max="3346" width="4.42578125" style="1" bestFit="1" customWidth="1"/>
    <col min="3347" max="3347" width="7.28515625" style="1" bestFit="1" customWidth="1"/>
    <col min="3348" max="3348" width="4.42578125" style="1" bestFit="1" customWidth="1"/>
    <col min="3349" max="3349" width="7.28515625" style="1" bestFit="1" customWidth="1"/>
    <col min="3350" max="3577" width="9.140625" style="1"/>
    <col min="3578" max="3578" width="10.85546875" style="1" bestFit="1" customWidth="1"/>
    <col min="3579" max="3579" width="9.140625" style="1"/>
    <col min="3580" max="3580" width="8.42578125" style="1" bestFit="1" customWidth="1"/>
    <col min="3581" max="3581" width="8.28515625" style="1" bestFit="1" customWidth="1"/>
    <col min="3582" max="3582" width="6.85546875" style="1" bestFit="1" customWidth="1"/>
    <col min="3583" max="3583" width="8.28515625" style="1" bestFit="1" customWidth="1"/>
    <col min="3584" max="3584" width="4.42578125" style="1" bestFit="1" customWidth="1"/>
    <col min="3585" max="3585" width="7.28515625" style="1" bestFit="1" customWidth="1"/>
    <col min="3586" max="3586" width="4.42578125" style="1" bestFit="1" customWidth="1"/>
    <col min="3587" max="3587" width="7.28515625" style="1" bestFit="1" customWidth="1"/>
    <col min="3588" max="3588" width="9" style="1" bestFit="1" customWidth="1"/>
    <col min="3589" max="3589" width="8.28515625" style="1" bestFit="1" customWidth="1"/>
    <col min="3590" max="3590" width="4.42578125" style="1" bestFit="1" customWidth="1"/>
    <col min="3591" max="3591" width="7.28515625" style="1" bestFit="1" customWidth="1"/>
    <col min="3592" max="3592" width="4.42578125" style="1" bestFit="1" customWidth="1"/>
    <col min="3593" max="3593" width="7.28515625" style="1" bestFit="1" customWidth="1"/>
    <col min="3594" max="3594" width="7.7109375" style="1" bestFit="1" customWidth="1"/>
    <col min="3595" max="3595" width="8.28515625" style="1" bestFit="1" customWidth="1"/>
    <col min="3596" max="3596" width="4.42578125" style="1" bestFit="1" customWidth="1"/>
    <col min="3597" max="3597" width="7.28515625" style="1" bestFit="1" customWidth="1"/>
    <col min="3598" max="3598" width="4.42578125" style="1" bestFit="1" customWidth="1"/>
    <col min="3599" max="3599" width="7.28515625" style="1" bestFit="1" customWidth="1"/>
    <col min="3600" max="3600" width="9.140625" style="1"/>
    <col min="3601" max="3601" width="8.28515625" style="1" bestFit="1" customWidth="1"/>
    <col min="3602" max="3602" width="4.42578125" style="1" bestFit="1" customWidth="1"/>
    <col min="3603" max="3603" width="7.28515625" style="1" bestFit="1" customWidth="1"/>
    <col min="3604" max="3604" width="4.42578125" style="1" bestFit="1" customWidth="1"/>
    <col min="3605" max="3605" width="7.28515625" style="1" bestFit="1" customWidth="1"/>
    <col min="3606" max="3833" width="9.140625" style="1"/>
    <col min="3834" max="3834" width="10.85546875" style="1" bestFit="1" customWidth="1"/>
    <col min="3835" max="3835" width="9.140625" style="1"/>
    <col min="3836" max="3836" width="8.42578125" style="1" bestFit="1" customWidth="1"/>
    <col min="3837" max="3837" width="8.28515625" style="1" bestFit="1" customWidth="1"/>
    <col min="3838" max="3838" width="6.85546875" style="1" bestFit="1" customWidth="1"/>
    <col min="3839" max="3839" width="8.28515625" style="1" bestFit="1" customWidth="1"/>
    <col min="3840" max="3840" width="4.42578125" style="1" bestFit="1" customWidth="1"/>
    <col min="3841" max="3841" width="7.28515625" style="1" bestFit="1" customWidth="1"/>
    <col min="3842" max="3842" width="4.42578125" style="1" bestFit="1" customWidth="1"/>
    <col min="3843" max="3843" width="7.28515625" style="1" bestFit="1" customWidth="1"/>
    <col min="3844" max="3844" width="9" style="1" bestFit="1" customWidth="1"/>
    <col min="3845" max="3845" width="8.28515625" style="1" bestFit="1" customWidth="1"/>
    <col min="3846" max="3846" width="4.42578125" style="1" bestFit="1" customWidth="1"/>
    <col min="3847" max="3847" width="7.28515625" style="1" bestFit="1" customWidth="1"/>
    <col min="3848" max="3848" width="4.42578125" style="1" bestFit="1" customWidth="1"/>
    <col min="3849" max="3849" width="7.28515625" style="1" bestFit="1" customWidth="1"/>
    <col min="3850" max="3850" width="7.7109375" style="1" bestFit="1" customWidth="1"/>
    <col min="3851" max="3851" width="8.28515625" style="1" bestFit="1" customWidth="1"/>
    <col min="3852" max="3852" width="4.42578125" style="1" bestFit="1" customWidth="1"/>
    <col min="3853" max="3853" width="7.28515625" style="1" bestFit="1" customWidth="1"/>
    <col min="3854" max="3854" width="4.42578125" style="1" bestFit="1" customWidth="1"/>
    <col min="3855" max="3855" width="7.28515625" style="1" bestFit="1" customWidth="1"/>
    <col min="3856" max="3856" width="9.140625" style="1"/>
    <col min="3857" max="3857" width="8.28515625" style="1" bestFit="1" customWidth="1"/>
    <col min="3858" max="3858" width="4.42578125" style="1" bestFit="1" customWidth="1"/>
    <col min="3859" max="3859" width="7.28515625" style="1" bestFit="1" customWidth="1"/>
    <col min="3860" max="3860" width="4.42578125" style="1" bestFit="1" customWidth="1"/>
    <col min="3861" max="3861" width="7.28515625" style="1" bestFit="1" customWidth="1"/>
    <col min="3862" max="4089" width="9.140625" style="1"/>
    <col min="4090" max="4090" width="10.85546875" style="1" bestFit="1" customWidth="1"/>
    <col min="4091" max="4091" width="9.140625" style="1"/>
    <col min="4092" max="4092" width="8.42578125" style="1" bestFit="1" customWidth="1"/>
    <col min="4093" max="4093" width="8.28515625" style="1" bestFit="1" customWidth="1"/>
    <col min="4094" max="4094" width="6.85546875" style="1" bestFit="1" customWidth="1"/>
    <col min="4095" max="4095" width="8.28515625" style="1" bestFit="1" customWidth="1"/>
    <col min="4096" max="4096" width="4.42578125" style="1" bestFit="1" customWidth="1"/>
    <col min="4097" max="4097" width="7.28515625" style="1" bestFit="1" customWidth="1"/>
    <col min="4098" max="4098" width="4.42578125" style="1" bestFit="1" customWidth="1"/>
    <col min="4099" max="4099" width="7.28515625" style="1" bestFit="1" customWidth="1"/>
    <col min="4100" max="4100" width="9" style="1" bestFit="1" customWidth="1"/>
    <col min="4101" max="4101" width="8.28515625" style="1" bestFit="1" customWidth="1"/>
    <col min="4102" max="4102" width="4.42578125" style="1" bestFit="1" customWidth="1"/>
    <col min="4103" max="4103" width="7.28515625" style="1" bestFit="1" customWidth="1"/>
    <col min="4104" max="4104" width="4.42578125" style="1" bestFit="1" customWidth="1"/>
    <col min="4105" max="4105" width="7.28515625" style="1" bestFit="1" customWidth="1"/>
    <col min="4106" max="4106" width="7.7109375" style="1" bestFit="1" customWidth="1"/>
    <col min="4107" max="4107" width="8.28515625" style="1" bestFit="1" customWidth="1"/>
    <col min="4108" max="4108" width="4.42578125" style="1" bestFit="1" customWidth="1"/>
    <col min="4109" max="4109" width="7.28515625" style="1" bestFit="1" customWidth="1"/>
    <col min="4110" max="4110" width="4.42578125" style="1" bestFit="1" customWidth="1"/>
    <col min="4111" max="4111" width="7.28515625" style="1" bestFit="1" customWidth="1"/>
    <col min="4112" max="4112" width="9.140625" style="1"/>
    <col min="4113" max="4113" width="8.28515625" style="1" bestFit="1" customWidth="1"/>
    <col min="4114" max="4114" width="4.42578125" style="1" bestFit="1" customWidth="1"/>
    <col min="4115" max="4115" width="7.28515625" style="1" bestFit="1" customWidth="1"/>
    <col min="4116" max="4116" width="4.42578125" style="1" bestFit="1" customWidth="1"/>
    <col min="4117" max="4117" width="7.28515625" style="1" bestFit="1" customWidth="1"/>
    <col min="4118" max="4345" width="9.140625" style="1"/>
    <col min="4346" max="4346" width="10.85546875" style="1" bestFit="1" customWidth="1"/>
    <col min="4347" max="4347" width="9.140625" style="1"/>
    <col min="4348" max="4348" width="8.42578125" style="1" bestFit="1" customWidth="1"/>
    <col min="4349" max="4349" width="8.28515625" style="1" bestFit="1" customWidth="1"/>
    <col min="4350" max="4350" width="6.85546875" style="1" bestFit="1" customWidth="1"/>
    <col min="4351" max="4351" width="8.28515625" style="1" bestFit="1" customWidth="1"/>
    <col min="4352" max="4352" width="4.42578125" style="1" bestFit="1" customWidth="1"/>
    <col min="4353" max="4353" width="7.28515625" style="1" bestFit="1" customWidth="1"/>
    <col min="4354" max="4354" width="4.42578125" style="1" bestFit="1" customWidth="1"/>
    <col min="4355" max="4355" width="7.28515625" style="1" bestFit="1" customWidth="1"/>
    <col min="4356" max="4356" width="9" style="1" bestFit="1" customWidth="1"/>
    <col min="4357" max="4357" width="8.28515625" style="1" bestFit="1" customWidth="1"/>
    <col min="4358" max="4358" width="4.42578125" style="1" bestFit="1" customWidth="1"/>
    <col min="4359" max="4359" width="7.28515625" style="1" bestFit="1" customWidth="1"/>
    <col min="4360" max="4360" width="4.42578125" style="1" bestFit="1" customWidth="1"/>
    <col min="4361" max="4361" width="7.28515625" style="1" bestFit="1" customWidth="1"/>
    <col min="4362" max="4362" width="7.7109375" style="1" bestFit="1" customWidth="1"/>
    <col min="4363" max="4363" width="8.28515625" style="1" bestFit="1" customWidth="1"/>
    <col min="4364" max="4364" width="4.42578125" style="1" bestFit="1" customWidth="1"/>
    <col min="4365" max="4365" width="7.28515625" style="1" bestFit="1" customWidth="1"/>
    <col min="4366" max="4366" width="4.42578125" style="1" bestFit="1" customWidth="1"/>
    <col min="4367" max="4367" width="7.28515625" style="1" bestFit="1" customWidth="1"/>
    <col min="4368" max="4368" width="9.140625" style="1"/>
    <col min="4369" max="4369" width="8.28515625" style="1" bestFit="1" customWidth="1"/>
    <col min="4370" max="4370" width="4.42578125" style="1" bestFit="1" customWidth="1"/>
    <col min="4371" max="4371" width="7.28515625" style="1" bestFit="1" customWidth="1"/>
    <col min="4372" max="4372" width="4.42578125" style="1" bestFit="1" customWidth="1"/>
    <col min="4373" max="4373" width="7.28515625" style="1" bestFit="1" customWidth="1"/>
    <col min="4374" max="4601" width="9.140625" style="1"/>
    <col min="4602" max="4602" width="10.85546875" style="1" bestFit="1" customWidth="1"/>
    <col min="4603" max="4603" width="9.140625" style="1"/>
    <col min="4604" max="4604" width="8.42578125" style="1" bestFit="1" customWidth="1"/>
    <col min="4605" max="4605" width="8.28515625" style="1" bestFit="1" customWidth="1"/>
    <col min="4606" max="4606" width="6.85546875" style="1" bestFit="1" customWidth="1"/>
    <col min="4607" max="4607" width="8.28515625" style="1" bestFit="1" customWidth="1"/>
    <col min="4608" max="4608" width="4.42578125" style="1" bestFit="1" customWidth="1"/>
    <col min="4609" max="4609" width="7.28515625" style="1" bestFit="1" customWidth="1"/>
    <col min="4610" max="4610" width="4.42578125" style="1" bestFit="1" customWidth="1"/>
    <col min="4611" max="4611" width="7.28515625" style="1" bestFit="1" customWidth="1"/>
    <col min="4612" max="4612" width="9" style="1" bestFit="1" customWidth="1"/>
    <col min="4613" max="4613" width="8.28515625" style="1" bestFit="1" customWidth="1"/>
    <col min="4614" max="4614" width="4.42578125" style="1" bestFit="1" customWidth="1"/>
    <col min="4615" max="4615" width="7.28515625" style="1" bestFit="1" customWidth="1"/>
    <col min="4616" max="4616" width="4.42578125" style="1" bestFit="1" customWidth="1"/>
    <col min="4617" max="4617" width="7.28515625" style="1" bestFit="1" customWidth="1"/>
    <col min="4618" max="4618" width="7.7109375" style="1" bestFit="1" customWidth="1"/>
    <col min="4619" max="4619" width="8.28515625" style="1" bestFit="1" customWidth="1"/>
    <col min="4620" max="4620" width="4.42578125" style="1" bestFit="1" customWidth="1"/>
    <col min="4621" max="4621" width="7.28515625" style="1" bestFit="1" customWidth="1"/>
    <col min="4622" max="4622" width="4.42578125" style="1" bestFit="1" customWidth="1"/>
    <col min="4623" max="4623" width="7.28515625" style="1" bestFit="1" customWidth="1"/>
    <col min="4624" max="4624" width="9.140625" style="1"/>
    <col min="4625" max="4625" width="8.28515625" style="1" bestFit="1" customWidth="1"/>
    <col min="4626" max="4626" width="4.42578125" style="1" bestFit="1" customWidth="1"/>
    <col min="4627" max="4627" width="7.28515625" style="1" bestFit="1" customWidth="1"/>
    <col min="4628" max="4628" width="4.42578125" style="1" bestFit="1" customWidth="1"/>
    <col min="4629" max="4629" width="7.28515625" style="1" bestFit="1" customWidth="1"/>
    <col min="4630" max="4857" width="9.140625" style="1"/>
    <col min="4858" max="4858" width="10.85546875" style="1" bestFit="1" customWidth="1"/>
    <col min="4859" max="4859" width="9.140625" style="1"/>
    <col min="4860" max="4860" width="8.42578125" style="1" bestFit="1" customWidth="1"/>
    <col min="4861" max="4861" width="8.28515625" style="1" bestFit="1" customWidth="1"/>
    <col min="4862" max="4862" width="6.85546875" style="1" bestFit="1" customWidth="1"/>
    <col min="4863" max="4863" width="8.28515625" style="1" bestFit="1" customWidth="1"/>
    <col min="4864" max="4864" width="4.42578125" style="1" bestFit="1" customWidth="1"/>
    <col min="4865" max="4865" width="7.28515625" style="1" bestFit="1" customWidth="1"/>
    <col min="4866" max="4866" width="4.42578125" style="1" bestFit="1" customWidth="1"/>
    <col min="4867" max="4867" width="7.28515625" style="1" bestFit="1" customWidth="1"/>
    <col min="4868" max="4868" width="9" style="1" bestFit="1" customWidth="1"/>
    <col min="4869" max="4869" width="8.28515625" style="1" bestFit="1" customWidth="1"/>
    <col min="4870" max="4870" width="4.42578125" style="1" bestFit="1" customWidth="1"/>
    <col min="4871" max="4871" width="7.28515625" style="1" bestFit="1" customWidth="1"/>
    <col min="4872" max="4872" width="4.42578125" style="1" bestFit="1" customWidth="1"/>
    <col min="4873" max="4873" width="7.28515625" style="1" bestFit="1" customWidth="1"/>
    <col min="4874" max="4874" width="7.7109375" style="1" bestFit="1" customWidth="1"/>
    <col min="4875" max="4875" width="8.28515625" style="1" bestFit="1" customWidth="1"/>
    <col min="4876" max="4876" width="4.42578125" style="1" bestFit="1" customWidth="1"/>
    <col min="4877" max="4877" width="7.28515625" style="1" bestFit="1" customWidth="1"/>
    <col min="4878" max="4878" width="4.42578125" style="1" bestFit="1" customWidth="1"/>
    <col min="4879" max="4879" width="7.28515625" style="1" bestFit="1" customWidth="1"/>
    <col min="4880" max="4880" width="9.140625" style="1"/>
    <col min="4881" max="4881" width="8.28515625" style="1" bestFit="1" customWidth="1"/>
    <col min="4882" max="4882" width="4.42578125" style="1" bestFit="1" customWidth="1"/>
    <col min="4883" max="4883" width="7.28515625" style="1" bestFit="1" customWidth="1"/>
    <col min="4884" max="4884" width="4.42578125" style="1" bestFit="1" customWidth="1"/>
    <col min="4885" max="4885" width="7.28515625" style="1" bestFit="1" customWidth="1"/>
    <col min="4886" max="5113" width="9.140625" style="1"/>
    <col min="5114" max="5114" width="10.85546875" style="1" bestFit="1" customWidth="1"/>
    <col min="5115" max="5115" width="9.140625" style="1"/>
    <col min="5116" max="5116" width="8.42578125" style="1" bestFit="1" customWidth="1"/>
    <col min="5117" max="5117" width="8.28515625" style="1" bestFit="1" customWidth="1"/>
    <col min="5118" max="5118" width="6.85546875" style="1" bestFit="1" customWidth="1"/>
    <col min="5119" max="5119" width="8.28515625" style="1" bestFit="1" customWidth="1"/>
    <col min="5120" max="5120" width="4.42578125" style="1" bestFit="1" customWidth="1"/>
    <col min="5121" max="5121" width="7.28515625" style="1" bestFit="1" customWidth="1"/>
    <col min="5122" max="5122" width="4.42578125" style="1" bestFit="1" customWidth="1"/>
    <col min="5123" max="5123" width="7.28515625" style="1" bestFit="1" customWidth="1"/>
    <col min="5124" max="5124" width="9" style="1" bestFit="1" customWidth="1"/>
    <col min="5125" max="5125" width="8.28515625" style="1" bestFit="1" customWidth="1"/>
    <col min="5126" max="5126" width="4.42578125" style="1" bestFit="1" customWidth="1"/>
    <col min="5127" max="5127" width="7.28515625" style="1" bestFit="1" customWidth="1"/>
    <col min="5128" max="5128" width="4.42578125" style="1" bestFit="1" customWidth="1"/>
    <col min="5129" max="5129" width="7.28515625" style="1" bestFit="1" customWidth="1"/>
    <col min="5130" max="5130" width="7.7109375" style="1" bestFit="1" customWidth="1"/>
    <col min="5131" max="5131" width="8.28515625" style="1" bestFit="1" customWidth="1"/>
    <col min="5132" max="5132" width="4.42578125" style="1" bestFit="1" customWidth="1"/>
    <col min="5133" max="5133" width="7.28515625" style="1" bestFit="1" customWidth="1"/>
    <col min="5134" max="5134" width="4.42578125" style="1" bestFit="1" customWidth="1"/>
    <col min="5135" max="5135" width="7.28515625" style="1" bestFit="1" customWidth="1"/>
    <col min="5136" max="5136" width="9.140625" style="1"/>
    <col min="5137" max="5137" width="8.28515625" style="1" bestFit="1" customWidth="1"/>
    <col min="5138" max="5138" width="4.42578125" style="1" bestFit="1" customWidth="1"/>
    <col min="5139" max="5139" width="7.28515625" style="1" bestFit="1" customWidth="1"/>
    <col min="5140" max="5140" width="4.42578125" style="1" bestFit="1" customWidth="1"/>
    <col min="5141" max="5141" width="7.28515625" style="1" bestFit="1" customWidth="1"/>
    <col min="5142" max="5369" width="9.140625" style="1"/>
    <col min="5370" max="5370" width="10.85546875" style="1" bestFit="1" customWidth="1"/>
    <col min="5371" max="5371" width="9.140625" style="1"/>
    <col min="5372" max="5372" width="8.42578125" style="1" bestFit="1" customWidth="1"/>
    <col min="5373" max="5373" width="8.28515625" style="1" bestFit="1" customWidth="1"/>
    <col min="5374" max="5374" width="6.85546875" style="1" bestFit="1" customWidth="1"/>
    <col min="5375" max="5375" width="8.28515625" style="1" bestFit="1" customWidth="1"/>
    <col min="5376" max="5376" width="4.42578125" style="1" bestFit="1" customWidth="1"/>
    <col min="5377" max="5377" width="7.28515625" style="1" bestFit="1" customWidth="1"/>
    <col min="5378" max="5378" width="4.42578125" style="1" bestFit="1" customWidth="1"/>
    <col min="5379" max="5379" width="7.28515625" style="1" bestFit="1" customWidth="1"/>
    <col min="5380" max="5380" width="9" style="1" bestFit="1" customWidth="1"/>
    <col min="5381" max="5381" width="8.28515625" style="1" bestFit="1" customWidth="1"/>
    <col min="5382" max="5382" width="4.42578125" style="1" bestFit="1" customWidth="1"/>
    <col min="5383" max="5383" width="7.28515625" style="1" bestFit="1" customWidth="1"/>
    <col min="5384" max="5384" width="4.42578125" style="1" bestFit="1" customWidth="1"/>
    <col min="5385" max="5385" width="7.28515625" style="1" bestFit="1" customWidth="1"/>
    <col min="5386" max="5386" width="7.7109375" style="1" bestFit="1" customWidth="1"/>
    <col min="5387" max="5387" width="8.28515625" style="1" bestFit="1" customWidth="1"/>
    <col min="5388" max="5388" width="4.42578125" style="1" bestFit="1" customWidth="1"/>
    <col min="5389" max="5389" width="7.28515625" style="1" bestFit="1" customWidth="1"/>
    <col min="5390" max="5390" width="4.42578125" style="1" bestFit="1" customWidth="1"/>
    <col min="5391" max="5391" width="7.28515625" style="1" bestFit="1" customWidth="1"/>
    <col min="5392" max="5392" width="9.140625" style="1"/>
    <col min="5393" max="5393" width="8.28515625" style="1" bestFit="1" customWidth="1"/>
    <col min="5394" max="5394" width="4.42578125" style="1" bestFit="1" customWidth="1"/>
    <col min="5395" max="5395" width="7.28515625" style="1" bestFit="1" customWidth="1"/>
    <col min="5396" max="5396" width="4.42578125" style="1" bestFit="1" customWidth="1"/>
    <col min="5397" max="5397" width="7.28515625" style="1" bestFit="1" customWidth="1"/>
    <col min="5398" max="5625" width="9.140625" style="1"/>
    <col min="5626" max="5626" width="10.85546875" style="1" bestFit="1" customWidth="1"/>
    <col min="5627" max="5627" width="9.140625" style="1"/>
    <col min="5628" max="5628" width="8.42578125" style="1" bestFit="1" customWidth="1"/>
    <col min="5629" max="5629" width="8.28515625" style="1" bestFit="1" customWidth="1"/>
    <col min="5630" max="5630" width="6.85546875" style="1" bestFit="1" customWidth="1"/>
    <col min="5631" max="5631" width="8.28515625" style="1" bestFit="1" customWidth="1"/>
    <col min="5632" max="5632" width="4.42578125" style="1" bestFit="1" customWidth="1"/>
    <col min="5633" max="5633" width="7.28515625" style="1" bestFit="1" customWidth="1"/>
    <col min="5634" max="5634" width="4.42578125" style="1" bestFit="1" customWidth="1"/>
    <col min="5635" max="5635" width="7.28515625" style="1" bestFit="1" customWidth="1"/>
    <col min="5636" max="5636" width="9" style="1" bestFit="1" customWidth="1"/>
    <col min="5637" max="5637" width="8.28515625" style="1" bestFit="1" customWidth="1"/>
    <col min="5638" max="5638" width="4.42578125" style="1" bestFit="1" customWidth="1"/>
    <col min="5639" max="5639" width="7.28515625" style="1" bestFit="1" customWidth="1"/>
    <col min="5640" max="5640" width="4.42578125" style="1" bestFit="1" customWidth="1"/>
    <col min="5641" max="5641" width="7.28515625" style="1" bestFit="1" customWidth="1"/>
    <col min="5642" max="5642" width="7.7109375" style="1" bestFit="1" customWidth="1"/>
    <col min="5643" max="5643" width="8.28515625" style="1" bestFit="1" customWidth="1"/>
    <col min="5644" max="5644" width="4.42578125" style="1" bestFit="1" customWidth="1"/>
    <col min="5645" max="5645" width="7.28515625" style="1" bestFit="1" customWidth="1"/>
    <col min="5646" max="5646" width="4.42578125" style="1" bestFit="1" customWidth="1"/>
    <col min="5647" max="5647" width="7.28515625" style="1" bestFit="1" customWidth="1"/>
    <col min="5648" max="5648" width="9.140625" style="1"/>
    <col min="5649" max="5649" width="8.28515625" style="1" bestFit="1" customWidth="1"/>
    <col min="5650" max="5650" width="4.42578125" style="1" bestFit="1" customWidth="1"/>
    <col min="5651" max="5651" width="7.28515625" style="1" bestFit="1" customWidth="1"/>
    <col min="5652" max="5652" width="4.42578125" style="1" bestFit="1" customWidth="1"/>
    <col min="5653" max="5653" width="7.28515625" style="1" bestFit="1" customWidth="1"/>
    <col min="5654" max="5881" width="9.140625" style="1"/>
    <col min="5882" max="5882" width="10.85546875" style="1" bestFit="1" customWidth="1"/>
    <col min="5883" max="5883" width="9.140625" style="1"/>
    <col min="5884" max="5884" width="8.42578125" style="1" bestFit="1" customWidth="1"/>
    <col min="5885" max="5885" width="8.28515625" style="1" bestFit="1" customWidth="1"/>
    <col min="5886" max="5886" width="6.85546875" style="1" bestFit="1" customWidth="1"/>
    <col min="5887" max="5887" width="8.28515625" style="1" bestFit="1" customWidth="1"/>
    <col min="5888" max="5888" width="4.42578125" style="1" bestFit="1" customWidth="1"/>
    <col min="5889" max="5889" width="7.28515625" style="1" bestFit="1" customWidth="1"/>
    <col min="5890" max="5890" width="4.42578125" style="1" bestFit="1" customWidth="1"/>
    <col min="5891" max="5891" width="7.28515625" style="1" bestFit="1" customWidth="1"/>
    <col min="5892" max="5892" width="9" style="1" bestFit="1" customWidth="1"/>
    <col min="5893" max="5893" width="8.28515625" style="1" bestFit="1" customWidth="1"/>
    <col min="5894" max="5894" width="4.42578125" style="1" bestFit="1" customWidth="1"/>
    <col min="5895" max="5895" width="7.28515625" style="1" bestFit="1" customWidth="1"/>
    <col min="5896" max="5896" width="4.42578125" style="1" bestFit="1" customWidth="1"/>
    <col min="5897" max="5897" width="7.28515625" style="1" bestFit="1" customWidth="1"/>
    <col min="5898" max="5898" width="7.7109375" style="1" bestFit="1" customWidth="1"/>
    <col min="5899" max="5899" width="8.28515625" style="1" bestFit="1" customWidth="1"/>
    <col min="5900" max="5900" width="4.42578125" style="1" bestFit="1" customWidth="1"/>
    <col min="5901" max="5901" width="7.28515625" style="1" bestFit="1" customWidth="1"/>
    <col min="5902" max="5902" width="4.42578125" style="1" bestFit="1" customWidth="1"/>
    <col min="5903" max="5903" width="7.28515625" style="1" bestFit="1" customWidth="1"/>
    <col min="5904" max="5904" width="9.140625" style="1"/>
    <col min="5905" max="5905" width="8.28515625" style="1" bestFit="1" customWidth="1"/>
    <col min="5906" max="5906" width="4.42578125" style="1" bestFit="1" customWidth="1"/>
    <col min="5907" max="5907" width="7.28515625" style="1" bestFit="1" customWidth="1"/>
    <col min="5908" max="5908" width="4.42578125" style="1" bestFit="1" customWidth="1"/>
    <col min="5909" max="5909" width="7.28515625" style="1" bestFit="1" customWidth="1"/>
    <col min="5910" max="6137" width="9.140625" style="1"/>
    <col min="6138" max="6138" width="10.85546875" style="1" bestFit="1" customWidth="1"/>
    <col min="6139" max="6139" width="9.140625" style="1"/>
    <col min="6140" max="6140" width="8.42578125" style="1" bestFit="1" customWidth="1"/>
    <col min="6141" max="6141" width="8.28515625" style="1" bestFit="1" customWidth="1"/>
    <col min="6142" max="6142" width="6.85546875" style="1" bestFit="1" customWidth="1"/>
    <col min="6143" max="6143" width="8.28515625" style="1" bestFit="1" customWidth="1"/>
    <col min="6144" max="6144" width="4.42578125" style="1" bestFit="1" customWidth="1"/>
    <col min="6145" max="6145" width="7.28515625" style="1" bestFit="1" customWidth="1"/>
    <col min="6146" max="6146" width="4.42578125" style="1" bestFit="1" customWidth="1"/>
    <col min="6147" max="6147" width="7.28515625" style="1" bestFit="1" customWidth="1"/>
    <col min="6148" max="6148" width="9" style="1" bestFit="1" customWidth="1"/>
    <col min="6149" max="6149" width="8.28515625" style="1" bestFit="1" customWidth="1"/>
    <col min="6150" max="6150" width="4.42578125" style="1" bestFit="1" customWidth="1"/>
    <col min="6151" max="6151" width="7.28515625" style="1" bestFit="1" customWidth="1"/>
    <col min="6152" max="6152" width="4.42578125" style="1" bestFit="1" customWidth="1"/>
    <col min="6153" max="6153" width="7.28515625" style="1" bestFit="1" customWidth="1"/>
    <col min="6154" max="6154" width="7.7109375" style="1" bestFit="1" customWidth="1"/>
    <col min="6155" max="6155" width="8.28515625" style="1" bestFit="1" customWidth="1"/>
    <col min="6156" max="6156" width="4.42578125" style="1" bestFit="1" customWidth="1"/>
    <col min="6157" max="6157" width="7.28515625" style="1" bestFit="1" customWidth="1"/>
    <col min="6158" max="6158" width="4.42578125" style="1" bestFit="1" customWidth="1"/>
    <col min="6159" max="6159" width="7.28515625" style="1" bestFit="1" customWidth="1"/>
    <col min="6160" max="6160" width="9.140625" style="1"/>
    <col min="6161" max="6161" width="8.28515625" style="1" bestFit="1" customWidth="1"/>
    <col min="6162" max="6162" width="4.42578125" style="1" bestFit="1" customWidth="1"/>
    <col min="6163" max="6163" width="7.28515625" style="1" bestFit="1" customWidth="1"/>
    <col min="6164" max="6164" width="4.42578125" style="1" bestFit="1" customWidth="1"/>
    <col min="6165" max="6165" width="7.28515625" style="1" bestFit="1" customWidth="1"/>
    <col min="6166" max="6393" width="9.140625" style="1"/>
    <col min="6394" max="6394" width="10.85546875" style="1" bestFit="1" customWidth="1"/>
    <col min="6395" max="6395" width="9.140625" style="1"/>
    <col min="6396" max="6396" width="8.42578125" style="1" bestFit="1" customWidth="1"/>
    <col min="6397" max="6397" width="8.28515625" style="1" bestFit="1" customWidth="1"/>
    <col min="6398" max="6398" width="6.85546875" style="1" bestFit="1" customWidth="1"/>
    <col min="6399" max="6399" width="8.28515625" style="1" bestFit="1" customWidth="1"/>
    <col min="6400" max="6400" width="4.42578125" style="1" bestFit="1" customWidth="1"/>
    <col min="6401" max="6401" width="7.28515625" style="1" bestFit="1" customWidth="1"/>
    <col min="6402" max="6402" width="4.42578125" style="1" bestFit="1" customWidth="1"/>
    <col min="6403" max="6403" width="7.28515625" style="1" bestFit="1" customWidth="1"/>
    <col min="6404" max="6404" width="9" style="1" bestFit="1" customWidth="1"/>
    <col min="6405" max="6405" width="8.28515625" style="1" bestFit="1" customWidth="1"/>
    <col min="6406" max="6406" width="4.42578125" style="1" bestFit="1" customWidth="1"/>
    <col min="6407" max="6407" width="7.28515625" style="1" bestFit="1" customWidth="1"/>
    <col min="6408" max="6408" width="4.42578125" style="1" bestFit="1" customWidth="1"/>
    <col min="6409" max="6409" width="7.28515625" style="1" bestFit="1" customWidth="1"/>
    <col min="6410" max="6410" width="7.7109375" style="1" bestFit="1" customWidth="1"/>
    <col min="6411" max="6411" width="8.28515625" style="1" bestFit="1" customWidth="1"/>
    <col min="6412" max="6412" width="4.42578125" style="1" bestFit="1" customWidth="1"/>
    <col min="6413" max="6413" width="7.28515625" style="1" bestFit="1" customWidth="1"/>
    <col min="6414" max="6414" width="4.42578125" style="1" bestFit="1" customWidth="1"/>
    <col min="6415" max="6415" width="7.28515625" style="1" bestFit="1" customWidth="1"/>
    <col min="6416" max="6416" width="9.140625" style="1"/>
    <col min="6417" max="6417" width="8.28515625" style="1" bestFit="1" customWidth="1"/>
    <col min="6418" max="6418" width="4.42578125" style="1" bestFit="1" customWidth="1"/>
    <col min="6419" max="6419" width="7.28515625" style="1" bestFit="1" customWidth="1"/>
    <col min="6420" max="6420" width="4.42578125" style="1" bestFit="1" customWidth="1"/>
    <col min="6421" max="6421" width="7.28515625" style="1" bestFit="1" customWidth="1"/>
    <col min="6422" max="6649" width="9.140625" style="1"/>
    <col min="6650" max="6650" width="10.85546875" style="1" bestFit="1" customWidth="1"/>
    <col min="6651" max="6651" width="9.140625" style="1"/>
    <col min="6652" max="6652" width="8.42578125" style="1" bestFit="1" customWidth="1"/>
    <col min="6653" max="6653" width="8.28515625" style="1" bestFit="1" customWidth="1"/>
    <col min="6654" max="6654" width="6.85546875" style="1" bestFit="1" customWidth="1"/>
    <col min="6655" max="6655" width="8.28515625" style="1" bestFit="1" customWidth="1"/>
    <col min="6656" max="6656" width="4.42578125" style="1" bestFit="1" customWidth="1"/>
    <col min="6657" max="6657" width="7.28515625" style="1" bestFit="1" customWidth="1"/>
    <col min="6658" max="6658" width="4.42578125" style="1" bestFit="1" customWidth="1"/>
    <col min="6659" max="6659" width="7.28515625" style="1" bestFit="1" customWidth="1"/>
    <col min="6660" max="6660" width="9" style="1" bestFit="1" customWidth="1"/>
    <col min="6661" max="6661" width="8.28515625" style="1" bestFit="1" customWidth="1"/>
    <col min="6662" max="6662" width="4.42578125" style="1" bestFit="1" customWidth="1"/>
    <col min="6663" max="6663" width="7.28515625" style="1" bestFit="1" customWidth="1"/>
    <col min="6664" max="6664" width="4.42578125" style="1" bestFit="1" customWidth="1"/>
    <col min="6665" max="6665" width="7.28515625" style="1" bestFit="1" customWidth="1"/>
    <col min="6666" max="6666" width="7.7109375" style="1" bestFit="1" customWidth="1"/>
    <col min="6667" max="6667" width="8.28515625" style="1" bestFit="1" customWidth="1"/>
    <col min="6668" max="6668" width="4.42578125" style="1" bestFit="1" customWidth="1"/>
    <col min="6669" max="6669" width="7.28515625" style="1" bestFit="1" customWidth="1"/>
    <col min="6670" max="6670" width="4.42578125" style="1" bestFit="1" customWidth="1"/>
    <col min="6671" max="6671" width="7.28515625" style="1" bestFit="1" customWidth="1"/>
    <col min="6672" max="6672" width="9.140625" style="1"/>
    <col min="6673" max="6673" width="8.28515625" style="1" bestFit="1" customWidth="1"/>
    <col min="6674" max="6674" width="4.42578125" style="1" bestFit="1" customWidth="1"/>
    <col min="6675" max="6675" width="7.28515625" style="1" bestFit="1" customWidth="1"/>
    <col min="6676" max="6676" width="4.42578125" style="1" bestFit="1" customWidth="1"/>
    <col min="6677" max="6677" width="7.28515625" style="1" bestFit="1" customWidth="1"/>
    <col min="6678" max="6905" width="9.140625" style="1"/>
    <col min="6906" max="6906" width="10.85546875" style="1" bestFit="1" customWidth="1"/>
    <col min="6907" max="6907" width="9.140625" style="1"/>
    <col min="6908" max="6908" width="8.42578125" style="1" bestFit="1" customWidth="1"/>
    <col min="6909" max="6909" width="8.28515625" style="1" bestFit="1" customWidth="1"/>
    <col min="6910" max="6910" width="6.85546875" style="1" bestFit="1" customWidth="1"/>
    <col min="6911" max="6911" width="8.28515625" style="1" bestFit="1" customWidth="1"/>
    <col min="6912" max="6912" width="4.42578125" style="1" bestFit="1" customWidth="1"/>
    <col min="6913" max="6913" width="7.28515625" style="1" bestFit="1" customWidth="1"/>
    <col min="6914" max="6914" width="4.42578125" style="1" bestFit="1" customWidth="1"/>
    <col min="6915" max="6915" width="7.28515625" style="1" bestFit="1" customWidth="1"/>
    <col min="6916" max="6916" width="9" style="1" bestFit="1" customWidth="1"/>
    <col min="6917" max="6917" width="8.28515625" style="1" bestFit="1" customWidth="1"/>
    <col min="6918" max="6918" width="4.42578125" style="1" bestFit="1" customWidth="1"/>
    <col min="6919" max="6919" width="7.28515625" style="1" bestFit="1" customWidth="1"/>
    <col min="6920" max="6920" width="4.42578125" style="1" bestFit="1" customWidth="1"/>
    <col min="6921" max="6921" width="7.28515625" style="1" bestFit="1" customWidth="1"/>
    <col min="6922" max="6922" width="7.7109375" style="1" bestFit="1" customWidth="1"/>
    <col min="6923" max="6923" width="8.28515625" style="1" bestFit="1" customWidth="1"/>
    <col min="6924" max="6924" width="4.42578125" style="1" bestFit="1" customWidth="1"/>
    <col min="6925" max="6925" width="7.28515625" style="1" bestFit="1" customWidth="1"/>
    <col min="6926" max="6926" width="4.42578125" style="1" bestFit="1" customWidth="1"/>
    <col min="6927" max="6927" width="7.28515625" style="1" bestFit="1" customWidth="1"/>
    <col min="6928" max="6928" width="9.140625" style="1"/>
    <col min="6929" max="6929" width="8.28515625" style="1" bestFit="1" customWidth="1"/>
    <col min="6930" max="6930" width="4.42578125" style="1" bestFit="1" customWidth="1"/>
    <col min="6931" max="6931" width="7.28515625" style="1" bestFit="1" customWidth="1"/>
    <col min="6932" max="6932" width="4.42578125" style="1" bestFit="1" customWidth="1"/>
    <col min="6933" max="6933" width="7.28515625" style="1" bestFit="1" customWidth="1"/>
    <col min="6934" max="7161" width="9.140625" style="1"/>
    <col min="7162" max="7162" width="10.85546875" style="1" bestFit="1" customWidth="1"/>
    <col min="7163" max="7163" width="9.140625" style="1"/>
    <col min="7164" max="7164" width="8.42578125" style="1" bestFit="1" customWidth="1"/>
    <col min="7165" max="7165" width="8.28515625" style="1" bestFit="1" customWidth="1"/>
    <col min="7166" max="7166" width="6.85546875" style="1" bestFit="1" customWidth="1"/>
    <col min="7167" max="7167" width="8.28515625" style="1" bestFit="1" customWidth="1"/>
    <col min="7168" max="7168" width="4.42578125" style="1" bestFit="1" customWidth="1"/>
    <col min="7169" max="7169" width="7.28515625" style="1" bestFit="1" customWidth="1"/>
    <col min="7170" max="7170" width="4.42578125" style="1" bestFit="1" customWidth="1"/>
    <col min="7171" max="7171" width="7.28515625" style="1" bestFit="1" customWidth="1"/>
    <col min="7172" max="7172" width="9" style="1" bestFit="1" customWidth="1"/>
    <col min="7173" max="7173" width="8.28515625" style="1" bestFit="1" customWidth="1"/>
    <col min="7174" max="7174" width="4.42578125" style="1" bestFit="1" customWidth="1"/>
    <col min="7175" max="7175" width="7.28515625" style="1" bestFit="1" customWidth="1"/>
    <col min="7176" max="7176" width="4.42578125" style="1" bestFit="1" customWidth="1"/>
    <col min="7177" max="7177" width="7.28515625" style="1" bestFit="1" customWidth="1"/>
    <col min="7178" max="7178" width="7.7109375" style="1" bestFit="1" customWidth="1"/>
    <col min="7179" max="7179" width="8.28515625" style="1" bestFit="1" customWidth="1"/>
    <col min="7180" max="7180" width="4.42578125" style="1" bestFit="1" customWidth="1"/>
    <col min="7181" max="7181" width="7.28515625" style="1" bestFit="1" customWidth="1"/>
    <col min="7182" max="7182" width="4.42578125" style="1" bestFit="1" customWidth="1"/>
    <col min="7183" max="7183" width="7.28515625" style="1" bestFit="1" customWidth="1"/>
    <col min="7184" max="7184" width="9.140625" style="1"/>
    <col min="7185" max="7185" width="8.28515625" style="1" bestFit="1" customWidth="1"/>
    <col min="7186" max="7186" width="4.42578125" style="1" bestFit="1" customWidth="1"/>
    <col min="7187" max="7187" width="7.28515625" style="1" bestFit="1" customWidth="1"/>
    <col min="7188" max="7188" width="4.42578125" style="1" bestFit="1" customWidth="1"/>
    <col min="7189" max="7189" width="7.28515625" style="1" bestFit="1" customWidth="1"/>
    <col min="7190" max="7417" width="9.140625" style="1"/>
    <col min="7418" max="7418" width="10.85546875" style="1" bestFit="1" customWidth="1"/>
    <col min="7419" max="7419" width="9.140625" style="1"/>
    <col min="7420" max="7420" width="8.42578125" style="1" bestFit="1" customWidth="1"/>
    <col min="7421" max="7421" width="8.28515625" style="1" bestFit="1" customWidth="1"/>
    <col min="7422" max="7422" width="6.85546875" style="1" bestFit="1" customWidth="1"/>
    <col min="7423" max="7423" width="8.28515625" style="1" bestFit="1" customWidth="1"/>
    <col min="7424" max="7424" width="4.42578125" style="1" bestFit="1" customWidth="1"/>
    <col min="7425" max="7425" width="7.28515625" style="1" bestFit="1" customWidth="1"/>
    <col min="7426" max="7426" width="4.42578125" style="1" bestFit="1" customWidth="1"/>
    <col min="7427" max="7427" width="7.28515625" style="1" bestFit="1" customWidth="1"/>
    <col min="7428" max="7428" width="9" style="1" bestFit="1" customWidth="1"/>
    <col min="7429" max="7429" width="8.28515625" style="1" bestFit="1" customWidth="1"/>
    <col min="7430" max="7430" width="4.42578125" style="1" bestFit="1" customWidth="1"/>
    <col min="7431" max="7431" width="7.28515625" style="1" bestFit="1" customWidth="1"/>
    <col min="7432" max="7432" width="4.42578125" style="1" bestFit="1" customWidth="1"/>
    <col min="7433" max="7433" width="7.28515625" style="1" bestFit="1" customWidth="1"/>
    <col min="7434" max="7434" width="7.7109375" style="1" bestFit="1" customWidth="1"/>
    <col min="7435" max="7435" width="8.28515625" style="1" bestFit="1" customWidth="1"/>
    <col min="7436" max="7436" width="4.42578125" style="1" bestFit="1" customWidth="1"/>
    <col min="7437" max="7437" width="7.28515625" style="1" bestFit="1" customWidth="1"/>
    <col min="7438" max="7438" width="4.42578125" style="1" bestFit="1" customWidth="1"/>
    <col min="7439" max="7439" width="7.28515625" style="1" bestFit="1" customWidth="1"/>
    <col min="7440" max="7440" width="9.140625" style="1"/>
    <col min="7441" max="7441" width="8.28515625" style="1" bestFit="1" customWidth="1"/>
    <col min="7442" max="7442" width="4.42578125" style="1" bestFit="1" customWidth="1"/>
    <col min="7443" max="7443" width="7.28515625" style="1" bestFit="1" customWidth="1"/>
    <col min="7444" max="7444" width="4.42578125" style="1" bestFit="1" customWidth="1"/>
    <col min="7445" max="7445" width="7.28515625" style="1" bestFit="1" customWidth="1"/>
    <col min="7446" max="7673" width="9.140625" style="1"/>
    <col min="7674" max="7674" width="10.85546875" style="1" bestFit="1" customWidth="1"/>
    <col min="7675" max="7675" width="9.140625" style="1"/>
    <col min="7676" max="7676" width="8.42578125" style="1" bestFit="1" customWidth="1"/>
    <col min="7677" max="7677" width="8.28515625" style="1" bestFit="1" customWidth="1"/>
    <col min="7678" max="7678" width="6.85546875" style="1" bestFit="1" customWidth="1"/>
    <col min="7679" max="7679" width="8.28515625" style="1" bestFit="1" customWidth="1"/>
    <col min="7680" max="7680" width="4.42578125" style="1" bestFit="1" customWidth="1"/>
    <col min="7681" max="7681" width="7.28515625" style="1" bestFit="1" customWidth="1"/>
    <col min="7682" max="7682" width="4.42578125" style="1" bestFit="1" customWidth="1"/>
    <col min="7683" max="7683" width="7.28515625" style="1" bestFit="1" customWidth="1"/>
    <col min="7684" max="7684" width="9" style="1" bestFit="1" customWidth="1"/>
    <col min="7685" max="7685" width="8.28515625" style="1" bestFit="1" customWidth="1"/>
    <col min="7686" max="7686" width="4.42578125" style="1" bestFit="1" customWidth="1"/>
    <col min="7687" max="7687" width="7.28515625" style="1" bestFit="1" customWidth="1"/>
    <col min="7688" max="7688" width="4.42578125" style="1" bestFit="1" customWidth="1"/>
    <col min="7689" max="7689" width="7.28515625" style="1" bestFit="1" customWidth="1"/>
    <col min="7690" max="7690" width="7.7109375" style="1" bestFit="1" customWidth="1"/>
    <col min="7691" max="7691" width="8.28515625" style="1" bestFit="1" customWidth="1"/>
    <col min="7692" max="7692" width="4.42578125" style="1" bestFit="1" customWidth="1"/>
    <col min="7693" max="7693" width="7.28515625" style="1" bestFit="1" customWidth="1"/>
    <col min="7694" max="7694" width="4.42578125" style="1" bestFit="1" customWidth="1"/>
    <col min="7695" max="7695" width="7.28515625" style="1" bestFit="1" customWidth="1"/>
    <col min="7696" max="7696" width="9.140625" style="1"/>
    <col min="7697" max="7697" width="8.28515625" style="1" bestFit="1" customWidth="1"/>
    <col min="7698" max="7698" width="4.42578125" style="1" bestFit="1" customWidth="1"/>
    <col min="7699" max="7699" width="7.28515625" style="1" bestFit="1" customWidth="1"/>
    <col min="7700" max="7700" width="4.42578125" style="1" bestFit="1" customWidth="1"/>
    <col min="7701" max="7701" width="7.28515625" style="1" bestFit="1" customWidth="1"/>
    <col min="7702" max="7929" width="9.140625" style="1"/>
    <col min="7930" max="7930" width="10.85546875" style="1" bestFit="1" customWidth="1"/>
    <col min="7931" max="7931" width="9.140625" style="1"/>
    <col min="7932" max="7932" width="8.42578125" style="1" bestFit="1" customWidth="1"/>
    <col min="7933" max="7933" width="8.28515625" style="1" bestFit="1" customWidth="1"/>
    <col min="7934" max="7934" width="6.85546875" style="1" bestFit="1" customWidth="1"/>
    <col min="7935" max="7935" width="8.28515625" style="1" bestFit="1" customWidth="1"/>
    <col min="7936" max="7936" width="4.42578125" style="1" bestFit="1" customWidth="1"/>
    <col min="7937" max="7937" width="7.28515625" style="1" bestFit="1" customWidth="1"/>
    <col min="7938" max="7938" width="4.42578125" style="1" bestFit="1" customWidth="1"/>
    <col min="7939" max="7939" width="7.28515625" style="1" bestFit="1" customWidth="1"/>
    <col min="7940" max="7940" width="9" style="1" bestFit="1" customWidth="1"/>
    <col min="7941" max="7941" width="8.28515625" style="1" bestFit="1" customWidth="1"/>
    <col min="7942" max="7942" width="4.42578125" style="1" bestFit="1" customWidth="1"/>
    <col min="7943" max="7943" width="7.28515625" style="1" bestFit="1" customWidth="1"/>
    <col min="7944" max="7944" width="4.42578125" style="1" bestFit="1" customWidth="1"/>
    <col min="7945" max="7945" width="7.28515625" style="1" bestFit="1" customWidth="1"/>
    <col min="7946" max="7946" width="7.7109375" style="1" bestFit="1" customWidth="1"/>
    <col min="7947" max="7947" width="8.28515625" style="1" bestFit="1" customWidth="1"/>
    <col min="7948" max="7948" width="4.42578125" style="1" bestFit="1" customWidth="1"/>
    <col min="7949" max="7949" width="7.28515625" style="1" bestFit="1" customWidth="1"/>
    <col min="7950" max="7950" width="4.42578125" style="1" bestFit="1" customWidth="1"/>
    <col min="7951" max="7951" width="7.28515625" style="1" bestFit="1" customWidth="1"/>
    <col min="7952" max="7952" width="9.140625" style="1"/>
    <col min="7953" max="7953" width="8.28515625" style="1" bestFit="1" customWidth="1"/>
    <col min="7954" max="7954" width="4.42578125" style="1" bestFit="1" customWidth="1"/>
    <col min="7955" max="7955" width="7.28515625" style="1" bestFit="1" customWidth="1"/>
    <col min="7956" max="7956" width="4.42578125" style="1" bestFit="1" customWidth="1"/>
    <col min="7957" max="7957" width="7.28515625" style="1" bestFit="1" customWidth="1"/>
    <col min="7958" max="8185" width="9.140625" style="1"/>
    <col min="8186" max="8186" width="10.85546875" style="1" bestFit="1" customWidth="1"/>
    <col min="8187" max="8187" width="9.140625" style="1"/>
    <col min="8188" max="8188" width="8.42578125" style="1" bestFit="1" customWidth="1"/>
    <col min="8189" max="8189" width="8.28515625" style="1" bestFit="1" customWidth="1"/>
    <col min="8190" max="8190" width="6.85546875" style="1" bestFit="1" customWidth="1"/>
    <col min="8191" max="8191" width="8.28515625" style="1" bestFit="1" customWidth="1"/>
    <col min="8192" max="8192" width="4.42578125" style="1" bestFit="1" customWidth="1"/>
    <col min="8193" max="8193" width="7.28515625" style="1" bestFit="1" customWidth="1"/>
    <col min="8194" max="8194" width="4.42578125" style="1" bestFit="1" customWidth="1"/>
    <col min="8195" max="8195" width="7.28515625" style="1" bestFit="1" customWidth="1"/>
    <col min="8196" max="8196" width="9" style="1" bestFit="1" customWidth="1"/>
    <col min="8197" max="8197" width="8.28515625" style="1" bestFit="1" customWidth="1"/>
    <col min="8198" max="8198" width="4.42578125" style="1" bestFit="1" customWidth="1"/>
    <col min="8199" max="8199" width="7.28515625" style="1" bestFit="1" customWidth="1"/>
    <col min="8200" max="8200" width="4.42578125" style="1" bestFit="1" customWidth="1"/>
    <col min="8201" max="8201" width="7.28515625" style="1" bestFit="1" customWidth="1"/>
    <col min="8202" max="8202" width="7.7109375" style="1" bestFit="1" customWidth="1"/>
    <col min="8203" max="8203" width="8.28515625" style="1" bestFit="1" customWidth="1"/>
    <col min="8204" max="8204" width="4.42578125" style="1" bestFit="1" customWidth="1"/>
    <col min="8205" max="8205" width="7.28515625" style="1" bestFit="1" customWidth="1"/>
    <col min="8206" max="8206" width="4.42578125" style="1" bestFit="1" customWidth="1"/>
    <col min="8207" max="8207" width="7.28515625" style="1" bestFit="1" customWidth="1"/>
    <col min="8208" max="8208" width="9.140625" style="1"/>
    <col min="8209" max="8209" width="8.28515625" style="1" bestFit="1" customWidth="1"/>
    <col min="8210" max="8210" width="4.42578125" style="1" bestFit="1" customWidth="1"/>
    <col min="8211" max="8211" width="7.28515625" style="1" bestFit="1" customWidth="1"/>
    <col min="8212" max="8212" width="4.42578125" style="1" bestFit="1" customWidth="1"/>
    <col min="8213" max="8213" width="7.28515625" style="1" bestFit="1" customWidth="1"/>
    <col min="8214" max="8441" width="9.140625" style="1"/>
    <col min="8442" max="8442" width="10.85546875" style="1" bestFit="1" customWidth="1"/>
    <col min="8443" max="8443" width="9.140625" style="1"/>
    <col min="8444" max="8444" width="8.42578125" style="1" bestFit="1" customWidth="1"/>
    <col min="8445" max="8445" width="8.28515625" style="1" bestFit="1" customWidth="1"/>
    <col min="8446" max="8446" width="6.85546875" style="1" bestFit="1" customWidth="1"/>
    <col min="8447" max="8447" width="8.28515625" style="1" bestFit="1" customWidth="1"/>
    <col min="8448" max="8448" width="4.42578125" style="1" bestFit="1" customWidth="1"/>
    <col min="8449" max="8449" width="7.28515625" style="1" bestFit="1" customWidth="1"/>
    <col min="8450" max="8450" width="4.42578125" style="1" bestFit="1" customWidth="1"/>
    <col min="8451" max="8451" width="7.28515625" style="1" bestFit="1" customWidth="1"/>
    <col min="8452" max="8452" width="9" style="1" bestFit="1" customWidth="1"/>
    <col min="8453" max="8453" width="8.28515625" style="1" bestFit="1" customWidth="1"/>
    <col min="8454" max="8454" width="4.42578125" style="1" bestFit="1" customWidth="1"/>
    <col min="8455" max="8455" width="7.28515625" style="1" bestFit="1" customWidth="1"/>
    <col min="8456" max="8456" width="4.42578125" style="1" bestFit="1" customWidth="1"/>
    <col min="8457" max="8457" width="7.28515625" style="1" bestFit="1" customWidth="1"/>
    <col min="8458" max="8458" width="7.7109375" style="1" bestFit="1" customWidth="1"/>
    <col min="8459" max="8459" width="8.28515625" style="1" bestFit="1" customWidth="1"/>
    <col min="8460" max="8460" width="4.42578125" style="1" bestFit="1" customWidth="1"/>
    <col min="8461" max="8461" width="7.28515625" style="1" bestFit="1" customWidth="1"/>
    <col min="8462" max="8462" width="4.42578125" style="1" bestFit="1" customWidth="1"/>
    <col min="8463" max="8463" width="7.28515625" style="1" bestFit="1" customWidth="1"/>
    <col min="8464" max="8464" width="9.140625" style="1"/>
    <col min="8465" max="8465" width="8.28515625" style="1" bestFit="1" customWidth="1"/>
    <col min="8466" max="8466" width="4.42578125" style="1" bestFit="1" customWidth="1"/>
    <col min="8467" max="8467" width="7.28515625" style="1" bestFit="1" customWidth="1"/>
    <col min="8468" max="8468" width="4.42578125" style="1" bestFit="1" customWidth="1"/>
    <col min="8469" max="8469" width="7.28515625" style="1" bestFit="1" customWidth="1"/>
    <col min="8470" max="8697" width="9.140625" style="1"/>
    <col min="8698" max="8698" width="10.85546875" style="1" bestFit="1" customWidth="1"/>
    <col min="8699" max="8699" width="9.140625" style="1"/>
    <col min="8700" max="8700" width="8.42578125" style="1" bestFit="1" customWidth="1"/>
    <col min="8701" max="8701" width="8.28515625" style="1" bestFit="1" customWidth="1"/>
    <col min="8702" max="8702" width="6.85546875" style="1" bestFit="1" customWidth="1"/>
    <col min="8703" max="8703" width="8.28515625" style="1" bestFit="1" customWidth="1"/>
    <col min="8704" max="8704" width="4.42578125" style="1" bestFit="1" customWidth="1"/>
    <col min="8705" max="8705" width="7.28515625" style="1" bestFit="1" customWidth="1"/>
    <col min="8706" max="8706" width="4.42578125" style="1" bestFit="1" customWidth="1"/>
    <col min="8707" max="8707" width="7.28515625" style="1" bestFit="1" customWidth="1"/>
    <col min="8708" max="8708" width="9" style="1" bestFit="1" customWidth="1"/>
    <col min="8709" max="8709" width="8.28515625" style="1" bestFit="1" customWidth="1"/>
    <col min="8710" max="8710" width="4.42578125" style="1" bestFit="1" customWidth="1"/>
    <col min="8711" max="8711" width="7.28515625" style="1" bestFit="1" customWidth="1"/>
    <col min="8712" max="8712" width="4.42578125" style="1" bestFit="1" customWidth="1"/>
    <col min="8713" max="8713" width="7.28515625" style="1" bestFit="1" customWidth="1"/>
    <col min="8714" max="8714" width="7.7109375" style="1" bestFit="1" customWidth="1"/>
    <col min="8715" max="8715" width="8.28515625" style="1" bestFit="1" customWidth="1"/>
    <col min="8716" max="8716" width="4.42578125" style="1" bestFit="1" customWidth="1"/>
    <col min="8717" max="8717" width="7.28515625" style="1" bestFit="1" customWidth="1"/>
    <col min="8718" max="8718" width="4.42578125" style="1" bestFit="1" customWidth="1"/>
    <col min="8719" max="8719" width="7.28515625" style="1" bestFit="1" customWidth="1"/>
    <col min="8720" max="8720" width="9.140625" style="1"/>
    <col min="8721" max="8721" width="8.28515625" style="1" bestFit="1" customWidth="1"/>
    <col min="8722" max="8722" width="4.42578125" style="1" bestFit="1" customWidth="1"/>
    <col min="8723" max="8723" width="7.28515625" style="1" bestFit="1" customWidth="1"/>
    <col min="8724" max="8724" width="4.42578125" style="1" bestFit="1" customWidth="1"/>
    <col min="8725" max="8725" width="7.28515625" style="1" bestFit="1" customWidth="1"/>
    <col min="8726" max="8953" width="9.140625" style="1"/>
    <col min="8954" max="8954" width="10.85546875" style="1" bestFit="1" customWidth="1"/>
    <col min="8955" max="8955" width="9.140625" style="1"/>
    <col min="8956" max="8956" width="8.42578125" style="1" bestFit="1" customWidth="1"/>
    <col min="8957" max="8957" width="8.28515625" style="1" bestFit="1" customWidth="1"/>
    <col min="8958" max="8958" width="6.85546875" style="1" bestFit="1" customWidth="1"/>
    <col min="8959" max="8959" width="8.28515625" style="1" bestFit="1" customWidth="1"/>
    <col min="8960" max="8960" width="4.42578125" style="1" bestFit="1" customWidth="1"/>
    <col min="8961" max="8961" width="7.28515625" style="1" bestFit="1" customWidth="1"/>
    <col min="8962" max="8962" width="4.42578125" style="1" bestFit="1" customWidth="1"/>
    <col min="8963" max="8963" width="7.28515625" style="1" bestFit="1" customWidth="1"/>
    <col min="8964" max="8964" width="9" style="1" bestFit="1" customWidth="1"/>
    <col min="8965" max="8965" width="8.28515625" style="1" bestFit="1" customWidth="1"/>
    <col min="8966" max="8966" width="4.42578125" style="1" bestFit="1" customWidth="1"/>
    <col min="8967" max="8967" width="7.28515625" style="1" bestFit="1" customWidth="1"/>
    <col min="8968" max="8968" width="4.42578125" style="1" bestFit="1" customWidth="1"/>
    <col min="8969" max="8969" width="7.28515625" style="1" bestFit="1" customWidth="1"/>
    <col min="8970" max="8970" width="7.7109375" style="1" bestFit="1" customWidth="1"/>
    <col min="8971" max="8971" width="8.28515625" style="1" bestFit="1" customWidth="1"/>
    <col min="8972" max="8972" width="4.42578125" style="1" bestFit="1" customWidth="1"/>
    <col min="8973" max="8973" width="7.28515625" style="1" bestFit="1" customWidth="1"/>
    <col min="8974" max="8974" width="4.42578125" style="1" bestFit="1" customWidth="1"/>
    <col min="8975" max="8975" width="7.28515625" style="1" bestFit="1" customWidth="1"/>
    <col min="8976" max="8976" width="9.140625" style="1"/>
    <col min="8977" max="8977" width="8.28515625" style="1" bestFit="1" customWidth="1"/>
    <col min="8978" max="8978" width="4.42578125" style="1" bestFit="1" customWidth="1"/>
    <col min="8979" max="8979" width="7.28515625" style="1" bestFit="1" customWidth="1"/>
    <col min="8980" max="8980" width="4.42578125" style="1" bestFit="1" customWidth="1"/>
    <col min="8981" max="8981" width="7.28515625" style="1" bestFit="1" customWidth="1"/>
    <col min="8982" max="9209" width="9.140625" style="1"/>
    <col min="9210" max="9210" width="10.85546875" style="1" bestFit="1" customWidth="1"/>
    <col min="9211" max="9211" width="9.140625" style="1"/>
    <col min="9212" max="9212" width="8.42578125" style="1" bestFit="1" customWidth="1"/>
    <col min="9213" max="9213" width="8.28515625" style="1" bestFit="1" customWidth="1"/>
    <col min="9214" max="9214" width="6.85546875" style="1" bestFit="1" customWidth="1"/>
    <col min="9215" max="9215" width="8.28515625" style="1" bestFit="1" customWidth="1"/>
    <col min="9216" max="9216" width="4.42578125" style="1" bestFit="1" customWidth="1"/>
    <col min="9217" max="9217" width="7.28515625" style="1" bestFit="1" customWidth="1"/>
    <col min="9218" max="9218" width="4.42578125" style="1" bestFit="1" customWidth="1"/>
    <col min="9219" max="9219" width="7.28515625" style="1" bestFit="1" customWidth="1"/>
    <col min="9220" max="9220" width="9" style="1" bestFit="1" customWidth="1"/>
    <col min="9221" max="9221" width="8.28515625" style="1" bestFit="1" customWidth="1"/>
    <col min="9222" max="9222" width="4.42578125" style="1" bestFit="1" customWidth="1"/>
    <col min="9223" max="9223" width="7.28515625" style="1" bestFit="1" customWidth="1"/>
    <col min="9224" max="9224" width="4.42578125" style="1" bestFit="1" customWidth="1"/>
    <col min="9225" max="9225" width="7.28515625" style="1" bestFit="1" customWidth="1"/>
    <col min="9226" max="9226" width="7.7109375" style="1" bestFit="1" customWidth="1"/>
    <col min="9227" max="9227" width="8.28515625" style="1" bestFit="1" customWidth="1"/>
    <col min="9228" max="9228" width="4.42578125" style="1" bestFit="1" customWidth="1"/>
    <col min="9229" max="9229" width="7.28515625" style="1" bestFit="1" customWidth="1"/>
    <col min="9230" max="9230" width="4.42578125" style="1" bestFit="1" customWidth="1"/>
    <col min="9231" max="9231" width="7.28515625" style="1" bestFit="1" customWidth="1"/>
    <col min="9232" max="9232" width="9.140625" style="1"/>
    <col min="9233" max="9233" width="8.28515625" style="1" bestFit="1" customWidth="1"/>
    <col min="9234" max="9234" width="4.42578125" style="1" bestFit="1" customWidth="1"/>
    <col min="9235" max="9235" width="7.28515625" style="1" bestFit="1" customWidth="1"/>
    <col min="9236" max="9236" width="4.42578125" style="1" bestFit="1" customWidth="1"/>
    <col min="9237" max="9237" width="7.28515625" style="1" bestFit="1" customWidth="1"/>
    <col min="9238" max="9465" width="9.140625" style="1"/>
    <col min="9466" max="9466" width="10.85546875" style="1" bestFit="1" customWidth="1"/>
    <col min="9467" max="9467" width="9.140625" style="1"/>
    <col min="9468" max="9468" width="8.42578125" style="1" bestFit="1" customWidth="1"/>
    <col min="9469" max="9469" width="8.28515625" style="1" bestFit="1" customWidth="1"/>
    <col min="9470" max="9470" width="6.85546875" style="1" bestFit="1" customWidth="1"/>
    <col min="9471" max="9471" width="8.28515625" style="1" bestFit="1" customWidth="1"/>
    <col min="9472" max="9472" width="4.42578125" style="1" bestFit="1" customWidth="1"/>
    <col min="9473" max="9473" width="7.28515625" style="1" bestFit="1" customWidth="1"/>
    <col min="9474" max="9474" width="4.42578125" style="1" bestFit="1" customWidth="1"/>
    <col min="9475" max="9475" width="7.28515625" style="1" bestFit="1" customWidth="1"/>
    <col min="9476" max="9476" width="9" style="1" bestFit="1" customWidth="1"/>
    <col min="9477" max="9477" width="8.28515625" style="1" bestFit="1" customWidth="1"/>
    <col min="9478" max="9478" width="4.42578125" style="1" bestFit="1" customWidth="1"/>
    <col min="9479" max="9479" width="7.28515625" style="1" bestFit="1" customWidth="1"/>
    <col min="9480" max="9480" width="4.42578125" style="1" bestFit="1" customWidth="1"/>
    <col min="9481" max="9481" width="7.28515625" style="1" bestFit="1" customWidth="1"/>
    <col min="9482" max="9482" width="7.7109375" style="1" bestFit="1" customWidth="1"/>
    <col min="9483" max="9483" width="8.28515625" style="1" bestFit="1" customWidth="1"/>
    <col min="9484" max="9484" width="4.42578125" style="1" bestFit="1" customWidth="1"/>
    <col min="9485" max="9485" width="7.28515625" style="1" bestFit="1" customWidth="1"/>
    <col min="9486" max="9486" width="4.42578125" style="1" bestFit="1" customWidth="1"/>
    <col min="9487" max="9487" width="7.28515625" style="1" bestFit="1" customWidth="1"/>
    <col min="9488" max="9488" width="9.140625" style="1"/>
    <col min="9489" max="9489" width="8.28515625" style="1" bestFit="1" customWidth="1"/>
    <col min="9490" max="9490" width="4.42578125" style="1" bestFit="1" customWidth="1"/>
    <col min="9491" max="9491" width="7.28515625" style="1" bestFit="1" customWidth="1"/>
    <col min="9492" max="9492" width="4.42578125" style="1" bestFit="1" customWidth="1"/>
    <col min="9493" max="9493" width="7.28515625" style="1" bestFit="1" customWidth="1"/>
    <col min="9494" max="9721" width="9.140625" style="1"/>
    <col min="9722" max="9722" width="10.85546875" style="1" bestFit="1" customWidth="1"/>
    <col min="9723" max="9723" width="9.140625" style="1"/>
    <col min="9724" max="9724" width="8.42578125" style="1" bestFit="1" customWidth="1"/>
    <col min="9725" max="9725" width="8.28515625" style="1" bestFit="1" customWidth="1"/>
    <col min="9726" max="9726" width="6.85546875" style="1" bestFit="1" customWidth="1"/>
    <col min="9727" max="9727" width="8.28515625" style="1" bestFit="1" customWidth="1"/>
    <col min="9728" max="9728" width="4.42578125" style="1" bestFit="1" customWidth="1"/>
    <col min="9729" max="9729" width="7.28515625" style="1" bestFit="1" customWidth="1"/>
    <col min="9730" max="9730" width="4.42578125" style="1" bestFit="1" customWidth="1"/>
    <col min="9731" max="9731" width="7.28515625" style="1" bestFit="1" customWidth="1"/>
    <col min="9732" max="9732" width="9" style="1" bestFit="1" customWidth="1"/>
    <col min="9733" max="9733" width="8.28515625" style="1" bestFit="1" customWidth="1"/>
    <col min="9734" max="9734" width="4.42578125" style="1" bestFit="1" customWidth="1"/>
    <col min="9735" max="9735" width="7.28515625" style="1" bestFit="1" customWidth="1"/>
    <col min="9736" max="9736" width="4.42578125" style="1" bestFit="1" customWidth="1"/>
    <col min="9737" max="9737" width="7.28515625" style="1" bestFit="1" customWidth="1"/>
    <col min="9738" max="9738" width="7.7109375" style="1" bestFit="1" customWidth="1"/>
    <col min="9739" max="9739" width="8.28515625" style="1" bestFit="1" customWidth="1"/>
    <col min="9740" max="9740" width="4.42578125" style="1" bestFit="1" customWidth="1"/>
    <col min="9741" max="9741" width="7.28515625" style="1" bestFit="1" customWidth="1"/>
    <col min="9742" max="9742" width="4.42578125" style="1" bestFit="1" customWidth="1"/>
    <col min="9743" max="9743" width="7.28515625" style="1" bestFit="1" customWidth="1"/>
    <col min="9744" max="9744" width="9.140625" style="1"/>
    <col min="9745" max="9745" width="8.28515625" style="1" bestFit="1" customWidth="1"/>
    <col min="9746" max="9746" width="4.42578125" style="1" bestFit="1" customWidth="1"/>
    <col min="9747" max="9747" width="7.28515625" style="1" bestFit="1" customWidth="1"/>
    <col min="9748" max="9748" width="4.42578125" style="1" bestFit="1" customWidth="1"/>
    <col min="9749" max="9749" width="7.28515625" style="1" bestFit="1" customWidth="1"/>
    <col min="9750" max="9977" width="9.140625" style="1"/>
    <col min="9978" max="9978" width="10.85546875" style="1" bestFit="1" customWidth="1"/>
    <col min="9979" max="9979" width="9.140625" style="1"/>
    <col min="9980" max="9980" width="8.42578125" style="1" bestFit="1" customWidth="1"/>
    <col min="9981" max="9981" width="8.28515625" style="1" bestFit="1" customWidth="1"/>
    <col min="9982" max="9982" width="6.85546875" style="1" bestFit="1" customWidth="1"/>
    <col min="9983" max="9983" width="8.28515625" style="1" bestFit="1" customWidth="1"/>
    <col min="9984" max="9984" width="4.42578125" style="1" bestFit="1" customWidth="1"/>
    <col min="9985" max="9985" width="7.28515625" style="1" bestFit="1" customWidth="1"/>
    <col min="9986" max="9986" width="4.42578125" style="1" bestFit="1" customWidth="1"/>
    <col min="9987" max="9987" width="7.28515625" style="1" bestFit="1" customWidth="1"/>
    <col min="9988" max="9988" width="9" style="1" bestFit="1" customWidth="1"/>
    <col min="9989" max="9989" width="8.28515625" style="1" bestFit="1" customWidth="1"/>
    <col min="9990" max="9990" width="4.42578125" style="1" bestFit="1" customWidth="1"/>
    <col min="9991" max="9991" width="7.28515625" style="1" bestFit="1" customWidth="1"/>
    <col min="9992" max="9992" width="4.42578125" style="1" bestFit="1" customWidth="1"/>
    <col min="9993" max="9993" width="7.28515625" style="1" bestFit="1" customWidth="1"/>
    <col min="9994" max="9994" width="7.7109375" style="1" bestFit="1" customWidth="1"/>
    <col min="9995" max="9995" width="8.28515625" style="1" bestFit="1" customWidth="1"/>
    <col min="9996" max="9996" width="4.42578125" style="1" bestFit="1" customWidth="1"/>
    <col min="9997" max="9997" width="7.28515625" style="1" bestFit="1" customWidth="1"/>
    <col min="9998" max="9998" width="4.42578125" style="1" bestFit="1" customWidth="1"/>
    <col min="9999" max="9999" width="7.28515625" style="1" bestFit="1" customWidth="1"/>
    <col min="10000" max="10000" width="9.140625" style="1"/>
    <col min="10001" max="10001" width="8.28515625" style="1" bestFit="1" customWidth="1"/>
    <col min="10002" max="10002" width="4.42578125" style="1" bestFit="1" customWidth="1"/>
    <col min="10003" max="10003" width="7.28515625" style="1" bestFit="1" customWidth="1"/>
    <col min="10004" max="10004" width="4.42578125" style="1" bestFit="1" customWidth="1"/>
    <col min="10005" max="10005" width="7.28515625" style="1" bestFit="1" customWidth="1"/>
    <col min="10006" max="10233" width="9.140625" style="1"/>
    <col min="10234" max="10234" width="10.85546875" style="1" bestFit="1" customWidth="1"/>
    <col min="10235" max="10235" width="9.140625" style="1"/>
    <col min="10236" max="10236" width="8.42578125" style="1" bestFit="1" customWidth="1"/>
    <col min="10237" max="10237" width="8.28515625" style="1" bestFit="1" customWidth="1"/>
    <col min="10238" max="10238" width="6.85546875" style="1" bestFit="1" customWidth="1"/>
    <col min="10239" max="10239" width="8.28515625" style="1" bestFit="1" customWidth="1"/>
    <col min="10240" max="10240" width="4.42578125" style="1" bestFit="1" customWidth="1"/>
    <col min="10241" max="10241" width="7.28515625" style="1" bestFit="1" customWidth="1"/>
    <col min="10242" max="10242" width="4.42578125" style="1" bestFit="1" customWidth="1"/>
    <col min="10243" max="10243" width="7.28515625" style="1" bestFit="1" customWidth="1"/>
    <col min="10244" max="10244" width="9" style="1" bestFit="1" customWidth="1"/>
    <col min="10245" max="10245" width="8.28515625" style="1" bestFit="1" customWidth="1"/>
    <col min="10246" max="10246" width="4.42578125" style="1" bestFit="1" customWidth="1"/>
    <col min="10247" max="10247" width="7.28515625" style="1" bestFit="1" customWidth="1"/>
    <col min="10248" max="10248" width="4.42578125" style="1" bestFit="1" customWidth="1"/>
    <col min="10249" max="10249" width="7.28515625" style="1" bestFit="1" customWidth="1"/>
    <col min="10250" max="10250" width="7.7109375" style="1" bestFit="1" customWidth="1"/>
    <col min="10251" max="10251" width="8.28515625" style="1" bestFit="1" customWidth="1"/>
    <col min="10252" max="10252" width="4.42578125" style="1" bestFit="1" customWidth="1"/>
    <col min="10253" max="10253" width="7.28515625" style="1" bestFit="1" customWidth="1"/>
    <col min="10254" max="10254" width="4.42578125" style="1" bestFit="1" customWidth="1"/>
    <col min="10255" max="10255" width="7.28515625" style="1" bestFit="1" customWidth="1"/>
    <col min="10256" max="10256" width="9.140625" style="1"/>
    <col min="10257" max="10257" width="8.28515625" style="1" bestFit="1" customWidth="1"/>
    <col min="10258" max="10258" width="4.42578125" style="1" bestFit="1" customWidth="1"/>
    <col min="10259" max="10259" width="7.28515625" style="1" bestFit="1" customWidth="1"/>
    <col min="10260" max="10260" width="4.42578125" style="1" bestFit="1" customWidth="1"/>
    <col min="10261" max="10261" width="7.28515625" style="1" bestFit="1" customWidth="1"/>
    <col min="10262" max="10489" width="9.140625" style="1"/>
    <col min="10490" max="10490" width="10.85546875" style="1" bestFit="1" customWidth="1"/>
    <col min="10491" max="10491" width="9.140625" style="1"/>
    <col min="10492" max="10492" width="8.42578125" style="1" bestFit="1" customWidth="1"/>
    <col min="10493" max="10493" width="8.28515625" style="1" bestFit="1" customWidth="1"/>
    <col min="10494" max="10494" width="6.85546875" style="1" bestFit="1" customWidth="1"/>
    <col min="10495" max="10495" width="8.28515625" style="1" bestFit="1" customWidth="1"/>
    <col min="10496" max="10496" width="4.42578125" style="1" bestFit="1" customWidth="1"/>
    <col min="10497" max="10497" width="7.28515625" style="1" bestFit="1" customWidth="1"/>
    <col min="10498" max="10498" width="4.42578125" style="1" bestFit="1" customWidth="1"/>
    <col min="10499" max="10499" width="7.28515625" style="1" bestFit="1" customWidth="1"/>
    <col min="10500" max="10500" width="9" style="1" bestFit="1" customWidth="1"/>
    <col min="10501" max="10501" width="8.28515625" style="1" bestFit="1" customWidth="1"/>
    <col min="10502" max="10502" width="4.42578125" style="1" bestFit="1" customWidth="1"/>
    <col min="10503" max="10503" width="7.28515625" style="1" bestFit="1" customWidth="1"/>
    <col min="10504" max="10504" width="4.42578125" style="1" bestFit="1" customWidth="1"/>
    <col min="10505" max="10505" width="7.28515625" style="1" bestFit="1" customWidth="1"/>
    <col min="10506" max="10506" width="7.7109375" style="1" bestFit="1" customWidth="1"/>
    <col min="10507" max="10507" width="8.28515625" style="1" bestFit="1" customWidth="1"/>
    <col min="10508" max="10508" width="4.42578125" style="1" bestFit="1" customWidth="1"/>
    <col min="10509" max="10509" width="7.28515625" style="1" bestFit="1" customWidth="1"/>
    <col min="10510" max="10510" width="4.42578125" style="1" bestFit="1" customWidth="1"/>
    <col min="10511" max="10511" width="7.28515625" style="1" bestFit="1" customWidth="1"/>
    <col min="10512" max="10512" width="9.140625" style="1"/>
    <col min="10513" max="10513" width="8.28515625" style="1" bestFit="1" customWidth="1"/>
    <col min="10514" max="10514" width="4.42578125" style="1" bestFit="1" customWidth="1"/>
    <col min="10515" max="10515" width="7.28515625" style="1" bestFit="1" customWidth="1"/>
    <col min="10516" max="10516" width="4.42578125" style="1" bestFit="1" customWidth="1"/>
    <col min="10517" max="10517" width="7.28515625" style="1" bestFit="1" customWidth="1"/>
    <col min="10518" max="10745" width="9.140625" style="1"/>
    <col min="10746" max="10746" width="10.85546875" style="1" bestFit="1" customWidth="1"/>
    <col min="10747" max="10747" width="9.140625" style="1"/>
    <col min="10748" max="10748" width="8.42578125" style="1" bestFit="1" customWidth="1"/>
    <col min="10749" max="10749" width="8.28515625" style="1" bestFit="1" customWidth="1"/>
    <col min="10750" max="10750" width="6.85546875" style="1" bestFit="1" customWidth="1"/>
    <col min="10751" max="10751" width="8.28515625" style="1" bestFit="1" customWidth="1"/>
    <col min="10752" max="10752" width="4.42578125" style="1" bestFit="1" customWidth="1"/>
    <col min="10753" max="10753" width="7.28515625" style="1" bestFit="1" customWidth="1"/>
    <col min="10754" max="10754" width="4.42578125" style="1" bestFit="1" customWidth="1"/>
    <col min="10755" max="10755" width="7.28515625" style="1" bestFit="1" customWidth="1"/>
    <col min="10756" max="10756" width="9" style="1" bestFit="1" customWidth="1"/>
    <col min="10757" max="10757" width="8.28515625" style="1" bestFit="1" customWidth="1"/>
    <col min="10758" max="10758" width="4.42578125" style="1" bestFit="1" customWidth="1"/>
    <col min="10759" max="10759" width="7.28515625" style="1" bestFit="1" customWidth="1"/>
    <col min="10760" max="10760" width="4.42578125" style="1" bestFit="1" customWidth="1"/>
    <col min="10761" max="10761" width="7.28515625" style="1" bestFit="1" customWidth="1"/>
    <col min="10762" max="10762" width="7.7109375" style="1" bestFit="1" customWidth="1"/>
    <col min="10763" max="10763" width="8.28515625" style="1" bestFit="1" customWidth="1"/>
    <col min="10764" max="10764" width="4.42578125" style="1" bestFit="1" customWidth="1"/>
    <col min="10765" max="10765" width="7.28515625" style="1" bestFit="1" customWidth="1"/>
    <col min="10766" max="10766" width="4.42578125" style="1" bestFit="1" customWidth="1"/>
    <col min="10767" max="10767" width="7.28515625" style="1" bestFit="1" customWidth="1"/>
    <col min="10768" max="10768" width="9.140625" style="1"/>
    <col min="10769" max="10769" width="8.28515625" style="1" bestFit="1" customWidth="1"/>
    <col min="10770" max="10770" width="4.42578125" style="1" bestFit="1" customWidth="1"/>
    <col min="10771" max="10771" width="7.28515625" style="1" bestFit="1" customWidth="1"/>
    <col min="10772" max="10772" width="4.42578125" style="1" bestFit="1" customWidth="1"/>
    <col min="10773" max="10773" width="7.28515625" style="1" bestFit="1" customWidth="1"/>
    <col min="10774" max="11001" width="9.140625" style="1"/>
    <col min="11002" max="11002" width="10.85546875" style="1" bestFit="1" customWidth="1"/>
    <col min="11003" max="11003" width="9.140625" style="1"/>
    <col min="11004" max="11004" width="8.42578125" style="1" bestFit="1" customWidth="1"/>
    <col min="11005" max="11005" width="8.28515625" style="1" bestFit="1" customWidth="1"/>
    <col min="11006" max="11006" width="6.85546875" style="1" bestFit="1" customWidth="1"/>
    <col min="11007" max="11007" width="8.28515625" style="1" bestFit="1" customWidth="1"/>
    <col min="11008" max="11008" width="4.42578125" style="1" bestFit="1" customWidth="1"/>
    <col min="11009" max="11009" width="7.28515625" style="1" bestFit="1" customWidth="1"/>
    <col min="11010" max="11010" width="4.42578125" style="1" bestFit="1" customWidth="1"/>
    <col min="11011" max="11011" width="7.28515625" style="1" bestFit="1" customWidth="1"/>
    <col min="11012" max="11012" width="9" style="1" bestFit="1" customWidth="1"/>
    <col min="11013" max="11013" width="8.28515625" style="1" bestFit="1" customWidth="1"/>
    <col min="11014" max="11014" width="4.42578125" style="1" bestFit="1" customWidth="1"/>
    <col min="11015" max="11015" width="7.28515625" style="1" bestFit="1" customWidth="1"/>
    <col min="11016" max="11016" width="4.42578125" style="1" bestFit="1" customWidth="1"/>
    <col min="11017" max="11017" width="7.28515625" style="1" bestFit="1" customWidth="1"/>
    <col min="11018" max="11018" width="7.7109375" style="1" bestFit="1" customWidth="1"/>
    <col min="11019" max="11019" width="8.28515625" style="1" bestFit="1" customWidth="1"/>
    <col min="11020" max="11020" width="4.42578125" style="1" bestFit="1" customWidth="1"/>
    <col min="11021" max="11021" width="7.28515625" style="1" bestFit="1" customWidth="1"/>
    <col min="11022" max="11022" width="4.42578125" style="1" bestFit="1" customWidth="1"/>
    <col min="11023" max="11023" width="7.28515625" style="1" bestFit="1" customWidth="1"/>
    <col min="11024" max="11024" width="9.140625" style="1"/>
    <col min="11025" max="11025" width="8.28515625" style="1" bestFit="1" customWidth="1"/>
    <col min="11026" max="11026" width="4.42578125" style="1" bestFit="1" customWidth="1"/>
    <col min="11027" max="11027" width="7.28515625" style="1" bestFit="1" customWidth="1"/>
    <col min="11028" max="11028" width="4.42578125" style="1" bestFit="1" customWidth="1"/>
    <col min="11029" max="11029" width="7.28515625" style="1" bestFit="1" customWidth="1"/>
    <col min="11030" max="11257" width="9.140625" style="1"/>
    <col min="11258" max="11258" width="10.85546875" style="1" bestFit="1" customWidth="1"/>
    <col min="11259" max="11259" width="9.140625" style="1"/>
    <col min="11260" max="11260" width="8.42578125" style="1" bestFit="1" customWidth="1"/>
    <col min="11261" max="11261" width="8.28515625" style="1" bestFit="1" customWidth="1"/>
    <col min="11262" max="11262" width="6.85546875" style="1" bestFit="1" customWidth="1"/>
    <col min="11263" max="11263" width="8.28515625" style="1" bestFit="1" customWidth="1"/>
    <col min="11264" max="11264" width="4.42578125" style="1" bestFit="1" customWidth="1"/>
    <col min="11265" max="11265" width="7.28515625" style="1" bestFit="1" customWidth="1"/>
    <col min="11266" max="11266" width="4.42578125" style="1" bestFit="1" customWidth="1"/>
    <col min="11267" max="11267" width="7.28515625" style="1" bestFit="1" customWidth="1"/>
    <col min="11268" max="11268" width="9" style="1" bestFit="1" customWidth="1"/>
    <col min="11269" max="11269" width="8.28515625" style="1" bestFit="1" customWidth="1"/>
    <col min="11270" max="11270" width="4.42578125" style="1" bestFit="1" customWidth="1"/>
    <col min="11271" max="11271" width="7.28515625" style="1" bestFit="1" customWidth="1"/>
    <col min="11272" max="11272" width="4.42578125" style="1" bestFit="1" customWidth="1"/>
    <col min="11273" max="11273" width="7.28515625" style="1" bestFit="1" customWidth="1"/>
    <col min="11274" max="11274" width="7.7109375" style="1" bestFit="1" customWidth="1"/>
    <col min="11275" max="11275" width="8.28515625" style="1" bestFit="1" customWidth="1"/>
    <col min="11276" max="11276" width="4.42578125" style="1" bestFit="1" customWidth="1"/>
    <col min="11277" max="11277" width="7.28515625" style="1" bestFit="1" customWidth="1"/>
    <col min="11278" max="11278" width="4.42578125" style="1" bestFit="1" customWidth="1"/>
    <col min="11279" max="11279" width="7.28515625" style="1" bestFit="1" customWidth="1"/>
    <col min="11280" max="11280" width="9.140625" style="1"/>
    <col min="11281" max="11281" width="8.28515625" style="1" bestFit="1" customWidth="1"/>
    <col min="11282" max="11282" width="4.42578125" style="1" bestFit="1" customWidth="1"/>
    <col min="11283" max="11283" width="7.28515625" style="1" bestFit="1" customWidth="1"/>
    <col min="11284" max="11284" width="4.42578125" style="1" bestFit="1" customWidth="1"/>
    <col min="11285" max="11285" width="7.28515625" style="1" bestFit="1" customWidth="1"/>
    <col min="11286" max="11513" width="9.140625" style="1"/>
    <col min="11514" max="11514" width="10.85546875" style="1" bestFit="1" customWidth="1"/>
    <col min="11515" max="11515" width="9.140625" style="1"/>
    <col min="11516" max="11516" width="8.42578125" style="1" bestFit="1" customWidth="1"/>
    <col min="11517" max="11517" width="8.28515625" style="1" bestFit="1" customWidth="1"/>
    <col min="11518" max="11518" width="6.85546875" style="1" bestFit="1" customWidth="1"/>
    <col min="11519" max="11519" width="8.28515625" style="1" bestFit="1" customWidth="1"/>
    <col min="11520" max="11520" width="4.42578125" style="1" bestFit="1" customWidth="1"/>
    <col min="11521" max="11521" width="7.28515625" style="1" bestFit="1" customWidth="1"/>
    <col min="11522" max="11522" width="4.42578125" style="1" bestFit="1" customWidth="1"/>
    <col min="11523" max="11523" width="7.28515625" style="1" bestFit="1" customWidth="1"/>
    <col min="11524" max="11524" width="9" style="1" bestFit="1" customWidth="1"/>
    <col min="11525" max="11525" width="8.28515625" style="1" bestFit="1" customWidth="1"/>
    <col min="11526" max="11526" width="4.42578125" style="1" bestFit="1" customWidth="1"/>
    <col min="11527" max="11527" width="7.28515625" style="1" bestFit="1" customWidth="1"/>
    <col min="11528" max="11528" width="4.42578125" style="1" bestFit="1" customWidth="1"/>
    <col min="11529" max="11529" width="7.28515625" style="1" bestFit="1" customWidth="1"/>
    <col min="11530" max="11530" width="7.7109375" style="1" bestFit="1" customWidth="1"/>
    <col min="11531" max="11531" width="8.28515625" style="1" bestFit="1" customWidth="1"/>
    <col min="11532" max="11532" width="4.42578125" style="1" bestFit="1" customWidth="1"/>
    <col min="11533" max="11533" width="7.28515625" style="1" bestFit="1" customWidth="1"/>
    <col min="11534" max="11534" width="4.42578125" style="1" bestFit="1" customWidth="1"/>
    <col min="11535" max="11535" width="7.28515625" style="1" bestFit="1" customWidth="1"/>
    <col min="11536" max="11536" width="9.140625" style="1"/>
    <col min="11537" max="11537" width="8.28515625" style="1" bestFit="1" customWidth="1"/>
    <col min="11538" max="11538" width="4.42578125" style="1" bestFit="1" customWidth="1"/>
    <col min="11539" max="11539" width="7.28515625" style="1" bestFit="1" customWidth="1"/>
    <col min="11540" max="11540" width="4.42578125" style="1" bestFit="1" customWidth="1"/>
    <col min="11541" max="11541" width="7.28515625" style="1" bestFit="1" customWidth="1"/>
    <col min="11542" max="11769" width="9.140625" style="1"/>
    <col min="11770" max="11770" width="10.85546875" style="1" bestFit="1" customWidth="1"/>
    <col min="11771" max="11771" width="9.140625" style="1"/>
    <col min="11772" max="11772" width="8.42578125" style="1" bestFit="1" customWidth="1"/>
    <col min="11773" max="11773" width="8.28515625" style="1" bestFit="1" customWidth="1"/>
    <col min="11774" max="11774" width="6.85546875" style="1" bestFit="1" customWidth="1"/>
    <col min="11775" max="11775" width="8.28515625" style="1" bestFit="1" customWidth="1"/>
    <col min="11776" max="11776" width="4.42578125" style="1" bestFit="1" customWidth="1"/>
    <col min="11777" max="11777" width="7.28515625" style="1" bestFit="1" customWidth="1"/>
    <col min="11778" max="11778" width="4.42578125" style="1" bestFit="1" customWidth="1"/>
    <col min="11779" max="11779" width="7.28515625" style="1" bestFit="1" customWidth="1"/>
    <col min="11780" max="11780" width="9" style="1" bestFit="1" customWidth="1"/>
    <col min="11781" max="11781" width="8.28515625" style="1" bestFit="1" customWidth="1"/>
    <col min="11782" max="11782" width="4.42578125" style="1" bestFit="1" customWidth="1"/>
    <col min="11783" max="11783" width="7.28515625" style="1" bestFit="1" customWidth="1"/>
    <col min="11784" max="11784" width="4.42578125" style="1" bestFit="1" customWidth="1"/>
    <col min="11785" max="11785" width="7.28515625" style="1" bestFit="1" customWidth="1"/>
    <col min="11786" max="11786" width="7.7109375" style="1" bestFit="1" customWidth="1"/>
    <col min="11787" max="11787" width="8.28515625" style="1" bestFit="1" customWidth="1"/>
    <col min="11788" max="11788" width="4.42578125" style="1" bestFit="1" customWidth="1"/>
    <col min="11789" max="11789" width="7.28515625" style="1" bestFit="1" customWidth="1"/>
    <col min="11790" max="11790" width="4.42578125" style="1" bestFit="1" customWidth="1"/>
    <col min="11791" max="11791" width="7.28515625" style="1" bestFit="1" customWidth="1"/>
    <col min="11792" max="11792" width="9.140625" style="1"/>
    <col min="11793" max="11793" width="8.28515625" style="1" bestFit="1" customWidth="1"/>
    <col min="11794" max="11794" width="4.42578125" style="1" bestFit="1" customWidth="1"/>
    <col min="11795" max="11795" width="7.28515625" style="1" bestFit="1" customWidth="1"/>
    <col min="11796" max="11796" width="4.42578125" style="1" bestFit="1" customWidth="1"/>
    <col min="11797" max="11797" width="7.28515625" style="1" bestFit="1" customWidth="1"/>
    <col min="11798" max="12025" width="9.140625" style="1"/>
    <col min="12026" max="12026" width="10.85546875" style="1" bestFit="1" customWidth="1"/>
    <col min="12027" max="12027" width="9.140625" style="1"/>
    <col min="12028" max="12028" width="8.42578125" style="1" bestFit="1" customWidth="1"/>
    <col min="12029" max="12029" width="8.28515625" style="1" bestFit="1" customWidth="1"/>
    <col min="12030" max="12030" width="6.85546875" style="1" bestFit="1" customWidth="1"/>
    <col min="12031" max="12031" width="8.28515625" style="1" bestFit="1" customWidth="1"/>
    <col min="12032" max="12032" width="4.42578125" style="1" bestFit="1" customWidth="1"/>
    <col min="12033" max="12033" width="7.28515625" style="1" bestFit="1" customWidth="1"/>
    <col min="12034" max="12034" width="4.42578125" style="1" bestFit="1" customWidth="1"/>
    <col min="12035" max="12035" width="7.28515625" style="1" bestFit="1" customWidth="1"/>
    <col min="12036" max="12036" width="9" style="1" bestFit="1" customWidth="1"/>
    <col min="12037" max="12037" width="8.28515625" style="1" bestFit="1" customWidth="1"/>
    <col min="12038" max="12038" width="4.42578125" style="1" bestFit="1" customWidth="1"/>
    <col min="12039" max="12039" width="7.28515625" style="1" bestFit="1" customWidth="1"/>
    <col min="12040" max="12040" width="4.42578125" style="1" bestFit="1" customWidth="1"/>
    <col min="12041" max="12041" width="7.28515625" style="1" bestFit="1" customWidth="1"/>
    <col min="12042" max="12042" width="7.7109375" style="1" bestFit="1" customWidth="1"/>
    <col min="12043" max="12043" width="8.28515625" style="1" bestFit="1" customWidth="1"/>
    <col min="12044" max="12044" width="4.42578125" style="1" bestFit="1" customWidth="1"/>
    <col min="12045" max="12045" width="7.28515625" style="1" bestFit="1" customWidth="1"/>
    <col min="12046" max="12046" width="4.42578125" style="1" bestFit="1" customWidth="1"/>
    <col min="12047" max="12047" width="7.28515625" style="1" bestFit="1" customWidth="1"/>
    <col min="12048" max="12048" width="9.140625" style="1"/>
    <col min="12049" max="12049" width="8.28515625" style="1" bestFit="1" customWidth="1"/>
    <col min="12050" max="12050" width="4.42578125" style="1" bestFit="1" customWidth="1"/>
    <col min="12051" max="12051" width="7.28515625" style="1" bestFit="1" customWidth="1"/>
    <col min="12052" max="12052" width="4.42578125" style="1" bestFit="1" customWidth="1"/>
    <col min="12053" max="12053" width="7.28515625" style="1" bestFit="1" customWidth="1"/>
    <col min="12054" max="12281" width="9.140625" style="1"/>
    <col min="12282" max="12282" width="10.85546875" style="1" bestFit="1" customWidth="1"/>
    <col min="12283" max="12283" width="9.140625" style="1"/>
    <col min="12284" max="12284" width="8.42578125" style="1" bestFit="1" customWidth="1"/>
    <col min="12285" max="12285" width="8.28515625" style="1" bestFit="1" customWidth="1"/>
    <col min="12286" max="12286" width="6.85546875" style="1" bestFit="1" customWidth="1"/>
    <col min="12287" max="12287" width="8.28515625" style="1" bestFit="1" customWidth="1"/>
    <col min="12288" max="12288" width="4.42578125" style="1" bestFit="1" customWidth="1"/>
    <col min="12289" max="12289" width="7.28515625" style="1" bestFit="1" customWidth="1"/>
    <col min="12290" max="12290" width="4.42578125" style="1" bestFit="1" customWidth="1"/>
    <col min="12291" max="12291" width="7.28515625" style="1" bestFit="1" customWidth="1"/>
    <col min="12292" max="12292" width="9" style="1" bestFit="1" customWidth="1"/>
    <col min="12293" max="12293" width="8.28515625" style="1" bestFit="1" customWidth="1"/>
    <col min="12294" max="12294" width="4.42578125" style="1" bestFit="1" customWidth="1"/>
    <col min="12295" max="12295" width="7.28515625" style="1" bestFit="1" customWidth="1"/>
    <col min="12296" max="12296" width="4.42578125" style="1" bestFit="1" customWidth="1"/>
    <col min="12297" max="12297" width="7.28515625" style="1" bestFit="1" customWidth="1"/>
    <col min="12298" max="12298" width="7.7109375" style="1" bestFit="1" customWidth="1"/>
    <col min="12299" max="12299" width="8.28515625" style="1" bestFit="1" customWidth="1"/>
    <col min="12300" max="12300" width="4.42578125" style="1" bestFit="1" customWidth="1"/>
    <col min="12301" max="12301" width="7.28515625" style="1" bestFit="1" customWidth="1"/>
    <col min="12302" max="12302" width="4.42578125" style="1" bestFit="1" customWidth="1"/>
    <col min="12303" max="12303" width="7.28515625" style="1" bestFit="1" customWidth="1"/>
    <col min="12304" max="12304" width="9.140625" style="1"/>
    <col min="12305" max="12305" width="8.28515625" style="1" bestFit="1" customWidth="1"/>
    <col min="12306" max="12306" width="4.42578125" style="1" bestFit="1" customWidth="1"/>
    <col min="12307" max="12307" width="7.28515625" style="1" bestFit="1" customWidth="1"/>
    <col min="12308" max="12308" width="4.42578125" style="1" bestFit="1" customWidth="1"/>
    <col min="12309" max="12309" width="7.28515625" style="1" bestFit="1" customWidth="1"/>
    <col min="12310" max="12537" width="9.140625" style="1"/>
    <col min="12538" max="12538" width="10.85546875" style="1" bestFit="1" customWidth="1"/>
    <col min="12539" max="12539" width="9.140625" style="1"/>
    <col min="12540" max="12540" width="8.42578125" style="1" bestFit="1" customWidth="1"/>
    <col min="12541" max="12541" width="8.28515625" style="1" bestFit="1" customWidth="1"/>
    <col min="12542" max="12542" width="6.85546875" style="1" bestFit="1" customWidth="1"/>
    <col min="12543" max="12543" width="8.28515625" style="1" bestFit="1" customWidth="1"/>
    <col min="12544" max="12544" width="4.42578125" style="1" bestFit="1" customWidth="1"/>
    <col min="12545" max="12545" width="7.28515625" style="1" bestFit="1" customWidth="1"/>
    <col min="12546" max="12546" width="4.42578125" style="1" bestFit="1" customWidth="1"/>
    <col min="12547" max="12547" width="7.28515625" style="1" bestFit="1" customWidth="1"/>
    <col min="12548" max="12548" width="9" style="1" bestFit="1" customWidth="1"/>
    <col min="12549" max="12549" width="8.28515625" style="1" bestFit="1" customWidth="1"/>
    <col min="12550" max="12550" width="4.42578125" style="1" bestFit="1" customWidth="1"/>
    <col min="12551" max="12551" width="7.28515625" style="1" bestFit="1" customWidth="1"/>
    <col min="12552" max="12552" width="4.42578125" style="1" bestFit="1" customWidth="1"/>
    <col min="12553" max="12553" width="7.28515625" style="1" bestFit="1" customWidth="1"/>
    <col min="12554" max="12554" width="7.7109375" style="1" bestFit="1" customWidth="1"/>
    <col min="12555" max="12555" width="8.28515625" style="1" bestFit="1" customWidth="1"/>
    <col min="12556" max="12556" width="4.42578125" style="1" bestFit="1" customWidth="1"/>
    <col min="12557" max="12557" width="7.28515625" style="1" bestFit="1" customWidth="1"/>
    <col min="12558" max="12558" width="4.42578125" style="1" bestFit="1" customWidth="1"/>
    <col min="12559" max="12559" width="7.28515625" style="1" bestFit="1" customWidth="1"/>
    <col min="12560" max="12560" width="9.140625" style="1"/>
    <col min="12561" max="12561" width="8.28515625" style="1" bestFit="1" customWidth="1"/>
    <col min="12562" max="12562" width="4.42578125" style="1" bestFit="1" customWidth="1"/>
    <col min="12563" max="12563" width="7.28515625" style="1" bestFit="1" customWidth="1"/>
    <col min="12564" max="12564" width="4.42578125" style="1" bestFit="1" customWidth="1"/>
    <col min="12565" max="12565" width="7.28515625" style="1" bestFit="1" customWidth="1"/>
    <col min="12566" max="12793" width="9.140625" style="1"/>
    <col min="12794" max="12794" width="10.85546875" style="1" bestFit="1" customWidth="1"/>
    <col min="12795" max="12795" width="9.140625" style="1"/>
    <col min="12796" max="12796" width="8.42578125" style="1" bestFit="1" customWidth="1"/>
    <col min="12797" max="12797" width="8.28515625" style="1" bestFit="1" customWidth="1"/>
    <col min="12798" max="12798" width="6.85546875" style="1" bestFit="1" customWidth="1"/>
    <col min="12799" max="12799" width="8.28515625" style="1" bestFit="1" customWidth="1"/>
    <col min="12800" max="12800" width="4.42578125" style="1" bestFit="1" customWidth="1"/>
    <col min="12801" max="12801" width="7.28515625" style="1" bestFit="1" customWidth="1"/>
    <col min="12802" max="12802" width="4.42578125" style="1" bestFit="1" customWidth="1"/>
    <col min="12803" max="12803" width="7.28515625" style="1" bestFit="1" customWidth="1"/>
    <col min="12804" max="12804" width="9" style="1" bestFit="1" customWidth="1"/>
    <col min="12805" max="12805" width="8.28515625" style="1" bestFit="1" customWidth="1"/>
    <col min="12806" max="12806" width="4.42578125" style="1" bestFit="1" customWidth="1"/>
    <col min="12807" max="12807" width="7.28515625" style="1" bestFit="1" customWidth="1"/>
    <col min="12808" max="12808" width="4.42578125" style="1" bestFit="1" customWidth="1"/>
    <col min="12809" max="12809" width="7.28515625" style="1" bestFit="1" customWidth="1"/>
    <col min="12810" max="12810" width="7.7109375" style="1" bestFit="1" customWidth="1"/>
    <col min="12811" max="12811" width="8.28515625" style="1" bestFit="1" customWidth="1"/>
    <col min="12812" max="12812" width="4.42578125" style="1" bestFit="1" customWidth="1"/>
    <col min="12813" max="12813" width="7.28515625" style="1" bestFit="1" customWidth="1"/>
    <col min="12814" max="12814" width="4.42578125" style="1" bestFit="1" customWidth="1"/>
    <col min="12815" max="12815" width="7.28515625" style="1" bestFit="1" customWidth="1"/>
    <col min="12816" max="12816" width="9.140625" style="1"/>
    <col min="12817" max="12817" width="8.28515625" style="1" bestFit="1" customWidth="1"/>
    <col min="12818" max="12818" width="4.42578125" style="1" bestFit="1" customWidth="1"/>
    <col min="12819" max="12819" width="7.28515625" style="1" bestFit="1" customWidth="1"/>
    <col min="12820" max="12820" width="4.42578125" style="1" bestFit="1" customWidth="1"/>
    <col min="12821" max="12821" width="7.28515625" style="1" bestFit="1" customWidth="1"/>
    <col min="12822" max="13049" width="9.140625" style="1"/>
    <col min="13050" max="13050" width="10.85546875" style="1" bestFit="1" customWidth="1"/>
    <col min="13051" max="13051" width="9.140625" style="1"/>
    <col min="13052" max="13052" width="8.42578125" style="1" bestFit="1" customWidth="1"/>
    <col min="13053" max="13053" width="8.28515625" style="1" bestFit="1" customWidth="1"/>
    <col min="13054" max="13054" width="6.85546875" style="1" bestFit="1" customWidth="1"/>
    <col min="13055" max="13055" width="8.28515625" style="1" bestFit="1" customWidth="1"/>
    <col min="13056" max="13056" width="4.42578125" style="1" bestFit="1" customWidth="1"/>
    <col min="13057" max="13057" width="7.28515625" style="1" bestFit="1" customWidth="1"/>
    <col min="13058" max="13058" width="4.42578125" style="1" bestFit="1" customWidth="1"/>
    <col min="13059" max="13059" width="7.28515625" style="1" bestFit="1" customWidth="1"/>
    <col min="13060" max="13060" width="9" style="1" bestFit="1" customWidth="1"/>
    <col min="13061" max="13061" width="8.28515625" style="1" bestFit="1" customWidth="1"/>
    <col min="13062" max="13062" width="4.42578125" style="1" bestFit="1" customWidth="1"/>
    <col min="13063" max="13063" width="7.28515625" style="1" bestFit="1" customWidth="1"/>
    <col min="13064" max="13064" width="4.42578125" style="1" bestFit="1" customWidth="1"/>
    <col min="13065" max="13065" width="7.28515625" style="1" bestFit="1" customWidth="1"/>
    <col min="13066" max="13066" width="7.7109375" style="1" bestFit="1" customWidth="1"/>
    <col min="13067" max="13067" width="8.28515625" style="1" bestFit="1" customWidth="1"/>
    <col min="13068" max="13068" width="4.42578125" style="1" bestFit="1" customWidth="1"/>
    <col min="13069" max="13069" width="7.28515625" style="1" bestFit="1" customWidth="1"/>
    <col min="13070" max="13070" width="4.42578125" style="1" bestFit="1" customWidth="1"/>
    <col min="13071" max="13071" width="7.28515625" style="1" bestFit="1" customWidth="1"/>
    <col min="13072" max="13072" width="9.140625" style="1"/>
    <col min="13073" max="13073" width="8.28515625" style="1" bestFit="1" customWidth="1"/>
    <col min="13074" max="13074" width="4.42578125" style="1" bestFit="1" customWidth="1"/>
    <col min="13075" max="13075" width="7.28515625" style="1" bestFit="1" customWidth="1"/>
    <col min="13076" max="13076" width="4.42578125" style="1" bestFit="1" customWidth="1"/>
    <col min="13077" max="13077" width="7.28515625" style="1" bestFit="1" customWidth="1"/>
    <col min="13078" max="13305" width="9.140625" style="1"/>
    <col min="13306" max="13306" width="10.85546875" style="1" bestFit="1" customWidth="1"/>
    <col min="13307" max="13307" width="9.140625" style="1"/>
    <col min="13308" max="13308" width="8.42578125" style="1" bestFit="1" customWidth="1"/>
    <col min="13309" max="13309" width="8.28515625" style="1" bestFit="1" customWidth="1"/>
    <col min="13310" max="13310" width="6.85546875" style="1" bestFit="1" customWidth="1"/>
    <col min="13311" max="13311" width="8.28515625" style="1" bestFit="1" customWidth="1"/>
    <col min="13312" max="13312" width="4.42578125" style="1" bestFit="1" customWidth="1"/>
    <col min="13313" max="13313" width="7.28515625" style="1" bestFit="1" customWidth="1"/>
    <col min="13314" max="13314" width="4.42578125" style="1" bestFit="1" customWidth="1"/>
    <col min="13315" max="13315" width="7.28515625" style="1" bestFit="1" customWidth="1"/>
    <col min="13316" max="13316" width="9" style="1" bestFit="1" customWidth="1"/>
    <col min="13317" max="13317" width="8.28515625" style="1" bestFit="1" customWidth="1"/>
    <col min="13318" max="13318" width="4.42578125" style="1" bestFit="1" customWidth="1"/>
    <col min="13319" max="13319" width="7.28515625" style="1" bestFit="1" customWidth="1"/>
    <col min="13320" max="13320" width="4.42578125" style="1" bestFit="1" customWidth="1"/>
    <col min="13321" max="13321" width="7.28515625" style="1" bestFit="1" customWidth="1"/>
    <col min="13322" max="13322" width="7.7109375" style="1" bestFit="1" customWidth="1"/>
    <col min="13323" max="13323" width="8.28515625" style="1" bestFit="1" customWidth="1"/>
    <col min="13324" max="13324" width="4.42578125" style="1" bestFit="1" customWidth="1"/>
    <col min="13325" max="13325" width="7.28515625" style="1" bestFit="1" customWidth="1"/>
    <col min="13326" max="13326" width="4.42578125" style="1" bestFit="1" customWidth="1"/>
    <col min="13327" max="13327" width="7.28515625" style="1" bestFit="1" customWidth="1"/>
    <col min="13328" max="13328" width="9.140625" style="1"/>
    <col min="13329" max="13329" width="8.28515625" style="1" bestFit="1" customWidth="1"/>
    <col min="13330" max="13330" width="4.42578125" style="1" bestFit="1" customWidth="1"/>
    <col min="13331" max="13331" width="7.28515625" style="1" bestFit="1" customWidth="1"/>
    <col min="13332" max="13332" width="4.42578125" style="1" bestFit="1" customWidth="1"/>
    <col min="13333" max="13333" width="7.28515625" style="1" bestFit="1" customWidth="1"/>
    <col min="13334" max="13561" width="9.140625" style="1"/>
    <col min="13562" max="13562" width="10.85546875" style="1" bestFit="1" customWidth="1"/>
    <col min="13563" max="13563" width="9.140625" style="1"/>
    <col min="13564" max="13564" width="8.42578125" style="1" bestFit="1" customWidth="1"/>
    <col min="13565" max="13565" width="8.28515625" style="1" bestFit="1" customWidth="1"/>
    <col min="13566" max="13566" width="6.85546875" style="1" bestFit="1" customWidth="1"/>
    <col min="13567" max="13567" width="8.28515625" style="1" bestFit="1" customWidth="1"/>
    <col min="13568" max="13568" width="4.42578125" style="1" bestFit="1" customWidth="1"/>
    <col min="13569" max="13569" width="7.28515625" style="1" bestFit="1" customWidth="1"/>
    <col min="13570" max="13570" width="4.42578125" style="1" bestFit="1" customWidth="1"/>
    <col min="13571" max="13571" width="7.28515625" style="1" bestFit="1" customWidth="1"/>
    <col min="13572" max="13572" width="9" style="1" bestFit="1" customWidth="1"/>
    <col min="13573" max="13573" width="8.28515625" style="1" bestFit="1" customWidth="1"/>
    <col min="13574" max="13574" width="4.42578125" style="1" bestFit="1" customWidth="1"/>
    <col min="13575" max="13575" width="7.28515625" style="1" bestFit="1" customWidth="1"/>
    <col min="13576" max="13576" width="4.42578125" style="1" bestFit="1" customWidth="1"/>
    <col min="13577" max="13577" width="7.28515625" style="1" bestFit="1" customWidth="1"/>
    <col min="13578" max="13578" width="7.7109375" style="1" bestFit="1" customWidth="1"/>
    <col min="13579" max="13579" width="8.28515625" style="1" bestFit="1" customWidth="1"/>
    <col min="13580" max="13580" width="4.42578125" style="1" bestFit="1" customWidth="1"/>
    <col min="13581" max="13581" width="7.28515625" style="1" bestFit="1" customWidth="1"/>
    <col min="13582" max="13582" width="4.42578125" style="1" bestFit="1" customWidth="1"/>
    <col min="13583" max="13583" width="7.28515625" style="1" bestFit="1" customWidth="1"/>
    <col min="13584" max="13584" width="9.140625" style="1"/>
    <col min="13585" max="13585" width="8.28515625" style="1" bestFit="1" customWidth="1"/>
    <col min="13586" max="13586" width="4.42578125" style="1" bestFit="1" customWidth="1"/>
    <col min="13587" max="13587" width="7.28515625" style="1" bestFit="1" customWidth="1"/>
    <col min="13588" max="13588" width="4.42578125" style="1" bestFit="1" customWidth="1"/>
    <col min="13589" max="13589" width="7.28515625" style="1" bestFit="1" customWidth="1"/>
    <col min="13590" max="13817" width="9.140625" style="1"/>
    <col min="13818" max="13818" width="10.85546875" style="1" bestFit="1" customWidth="1"/>
    <col min="13819" max="13819" width="9.140625" style="1"/>
    <col min="13820" max="13820" width="8.42578125" style="1" bestFit="1" customWidth="1"/>
    <col min="13821" max="13821" width="8.28515625" style="1" bestFit="1" customWidth="1"/>
    <col min="13822" max="13822" width="6.85546875" style="1" bestFit="1" customWidth="1"/>
    <col min="13823" max="13823" width="8.28515625" style="1" bestFit="1" customWidth="1"/>
    <col min="13824" max="13824" width="4.42578125" style="1" bestFit="1" customWidth="1"/>
    <col min="13825" max="13825" width="7.28515625" style="1" bestFit="1" customWidth="1"/>
    <col min="13826" max="13826" width="4.42578125" style="1" bestFit="1" customWidth="1"/>
    <col min="13827" max="13827" width="7.28515625" style="1" bestFit="1" customWidth="1"/>
    <col min="13828" max="13828" width="9" style="1" bestFit="1" customWidth="1"/>
    <col min="13829" max="13829" width="8.28515625" style="1" bestFit="1" customWidth="1"/>
    <col min="13830" max="13830" width="4.42578125" style="1" bestFit="1" customWidth="1"/>
    <col min="13831" max="13831" width="7.28515625" style="1" bestFit="1" customWidth="1"/>
    <col min="13832" max="13832" width="4.42578125" style="1" bestFit="1" customWidth="1"/>
    <col min="13833" max="13833" width="7.28515625" style="1" bestFit="1" customWidth="1"/>
    <col min="13834" max="13834" width="7.7109375" style="1" bestFit="1" customWidth="1"/>
    <col min="13835" max="13835" width="8.28515625" style="1" bestFit="1" customWidth="1"/>
    <col min="13836" max="13836" width="4.42578125" style="1" bestFit="1" customWidth="1"/>
    <col min="13837" max="13837" width="7.28515625" style="1" bestFit="1" customWidth="1"/>
    <col min="13838" max="13838" width="4.42578125" style="1" bestFit="1" customWidth="1"/>
    <col min="13839" max="13839" width="7.28515625" style="1" bestFit="1" customWidth="1"/>
    <col min="13840" max="13840" width="9.140625" style="1"/>
    <col min="13841" max="13841" width="8.28515625" style="1" bestFit="1" customWidth="1"/>
    <col min="13842" max="13842" width="4.42578125" style="1" bestFit="1" customWidth="1"/>
    <col min="13843" max="13843" width="7.28515625" style="1" bestFit="1" customWidth="1"/>
    <col min="13844" max="13844" width="4.42578125" style="1" bestFit="1" customWidth="1"/>
    <col min="13845" max="13845" width="7.28515625" style="1" bestFit="1" customWidth="1"/>
    <col min="13846" max="14073" width="9.140625" style="1"/>
    <col min="14074" max="14074" width="10.85546875" style="1" bestFit="1" customWidth="1"/>
    <col min="14075" max="14075" width="9.140625" style="1"/>
    <col min="14076" max="14076" width="8.42578125" style="1" bestFit="1" customWidth="1"/>
    <col min="14077" max="14077" width="8.28515625" style="1" bestFit="1" customWidth="1"/>
    <col min="14078" max="14078" width="6.85546875" style="1" bestFit="1" customWidth="1"/>
    <col min="14079" max="14079" width="8.28515625" style="1" bestFit="1" customWidth="1"/>
    <col min="14080" max="14080" width="4.42578125" style="1" bestFit="1" customWidth="1"/>
    <col min="14081" max="14081" width="7.28515625" style="1" bestFit="1" customWidth="1"/>
    <col min="14082" max="14082" width="4.42578125" style="1" bestFit="1" customWidth="1"/>
    <col min="14083" max="14083" width="7.28515625" style="1" bestFit="1" customWidth="1"/>
    <col min="14084" max="14084" width="9" style="1" bestFit="1" customWidth="1"/>
    <col min="14085" max="14085" width="8.28515625" style="1" bestFit="1" customWidth="1"/>
    <col min="14086" max="14086" width="4.42578125" style="1" bestFit="1" customWidth="1"/>
    <col min="14087" max="14087" width="7.28515625" style="1" bestFit="1" customWidth="1"/>
    <col min="14088" max="14088" width="4.42578125" style="1" bestFit="1" customWidth="1"/>
    <col min="14089" max="14089" width="7.28515625" style="1" bestFit="1" customWidth="1"/>
    <col min="14090" max="14090" width="7.7109375" style="1" bestFit="1" customWidth="1"/>
    <col min="14091" max="14091" width="8.28515625" style="1" bestFit="1" customWidth="1"/>
    <col min="14092" max="14092" width="4.42578125" style="1" bestFit="1" customWidth="1"/>
    <col min="14093" max="14093" width="7.28515625" style="1" bestFit="1" customWidth="1"/>
    <col min="14094" max="14094" width="4.42578125" style="1" bestFit="1" customWidth="1"/>
    <col min="14095" max="14095" width="7.28515625" style="1" bestFit="1" customWidth="1"/>
    <col min="14096" max="14096" width="9.140625" style="1"/>
    <col min="14097" max="14097" width="8.28515625" style="1" bestFit="1" customWidth="1"/>
    <col min="14098" max="14098" width="4.42578125" style="1" bestFit="1" customWidth="1"/>
    <col min="14099" max="14099" width="7.28515625" style="1" bestFit="1" customWidth="1"/>
    <col min="14100" max="14100" width="4.42578125" style="1" bestFit="1" customWidth="1"/>
    <col min="14101" max="14101" width="7.28515625" style="1" bestFit="1" customWidth="1"/>
    <col min="14102" max="14329" width="9.140625" style="1"/>
    <col min="14330" max="14330" width="10.85546875" style="1" bestFit="1" customWidth="1"/>
    <col min="14331" max="14331" width="9.140625" style="1"/>
    <col min="14332" max="14332" width="8.42578125" style="1" bestFit="1" customWidth="1"/>
    <col min="14333" max="14333" width="8.28515625" style="1" bestFit="1" customWidth="1"/>
    <col min="14334" max="14334" width="6.85546875" style="1" bestFit="1" customWidth="1"/>
    <col min="14335" max="14335" width="8.28515625" style="1" bestFit="1" customWidth="1"/>
    <col min="14336" max="14336" width="4.42578125" style="1" bestFit="1" customWidth="1"/>
    <col min="14337" max="14337" width="7.28515625" style="1" bestFit="1" customWidth="1"/>
    <col min="14338" max="14338" width="4.42578125" style="1" bestFit="1" customWidth="1"/>
    <col min="14339" max="14339" width="7.28515625" style="1" bestFit="1" customWidth="1"/>
    <col min="14340" max="14340" width="9" style="1" bestFit="1" customWidth="1"/>
    <col min="14341" max="14341" width="8.28515625" style="1" bestFit="1" customWidth="1"/>
    <col min="14342" max="14342" width="4.42578125" style="1" bestFit="1" customWidth="1"/>
    <col min="14343" max="14343" width="7.28515625" style="1" bestFit="1" customWidth="1"/>
    <col min="14344" max="14344" width="4.42578125" style="1" bestFit="1" customWidth="1"/>
    <col min="14345" max="14345" width="7.28515625" style="1" bestFit="1" customWidth="1"/>
    <col min="14346" max="14346" width="7.7109375" style="1" bestFit="1" customWidth="1"/>
    <col min="14347" max="14347" width="8.28515625" style="1" bestFit="1" customWidth="1"/>
    <col min="14348" max="14348" width="4.42578125" style="1" bestFit="1" customWidth="1"/>
    <col min="14349" max="14349" width="7.28515625" style="1" bestFit="1" customWidth="1"/>
    <col min="14350" max="14350" width="4.42578125" style="1" bestFit="1" customWidth="1"/>
    <col min="14351" max="14351" width="7.28515625" style="1" bestFit="1" customWidth="1"/>
    <col min="14352" max="14352" width="9.140625" style="1"/>
    <col min="14353" max="14353" width="8.28515625" style="1" bestFit="1" customWidth="1"/>
    <col min="14354" max="14354" width="4.42578125" style="1" bestFit="1" customWidth="1"/>
    <col min="14355" max="14355" width="7.28515625" style="1" bestFit="1" customWidth="1"/>
    <col min="14356" max="14356" width="4.42578125" style="1" bestFit="1" customWidth="1"/>
    <col min="14357" max="14357" width="7.28515625" style="1" bestFit="1" customWidth="1"/>
    <col min="14358" max="14585" width="9.140625" style="1"/>
    <col min="14586" max="14586" width="10.85546875" style="1" bestFit="1" customWidth="1"/>
    <col min="14587" max="14587" width="9.140625" style="1"/>
    <col min="14588" max="14588" width="8.42578125" style="1" bestFit="1" customWidth="1"/>
    <col min="14589" max="14589" width="8.28515625" style="1" bestFit="1" customWidth="1"/>
    <col min="14590" max="14590" width="6.85546875" style="1" bestFit="1" customWidth="1"/>
    <col min="14591" max="14591" width="8.28515625" style="1" bestFit="1" customWidth="1"/>
    <col min="14592" max="14592" width="4.42578125" style="1" bestFit="1" customWidth="1"/>
    <col min="14593" max="14593" width="7.28515625" style="1" bestFit="1" customWidth="1"/>
    <col min="14594" max="14594" width="4.42578125" style="1" bestFit="1" customWidth="1"/>
    <col min="14595" max="14595" width="7.28515625" style="1" bestFit="1" customWidth="1"/>
    <col min="14596" max="14596" width="9" style="1" bestFit="1" customWidth="1"/>
    <col min="14597" max="14597" width="8.28515625" style="1" bestFit="1" customWidth="1"/>
    <col min="14598" max="14598" width="4.42578125" style="1" bestFit="1" customWidth="1"/>
    <col min="14599" max="14599" width="7.28515625" style="1" bestFit="1" customWidth="1"/>
    <col min="14600" max="14600" width="4.42578125" style="1" bestFit="1" customWidth="1"/>
    <col min="14601" max="14601" width="7.28515625" style="1" bestFit="1" customWidth="1"/>
    <col min="14602" max="14602" width="7.7109375" style="1" bestFit="1" customWidth="1"/>
    <col min="14603" max="14603" width="8.28515625" style="1" bestFit="1" customWidth="1"/>
    <col min="14604" max="14604" width="4.42578125" style="1" bestFit="1" customWidth="1"/>
    <col min="14605" max="14605" width="7.28515625" style="1" bestFit="1" customWidth="1"/>
    <col min="14606" max="14606" width="4.42578125" style="1" bestFit="1" customWidth="1"/>
    <col min="14607" max="14607" width="7.28515625" style="1" bestFit="1" customWidth="1"/>
    <col min="14608" max="14608" width="9.140625" style="1"/>
    <col min="14609" max="14609" width="8.28515625" style="1" bestFit="1" customWidth="1"/>
    <col min="14610" max="14610" width="4.42578125" style="1" bestFit="1" customWidth="1"/>
    <col min="14611" max="14611" width="7.28515625" style="1" bestFit="1" customWidth="1"/>
    <col min="14612" max="14612" width="4.42578125" style="1" bestFit="1" customWidth="1"/>
    <col min="14613" max="14613" width="7.28515625" style="1" bestFit="1" customWidth="1"/>
    <col min="14614" max="14841" width="9.140625" style="1"/>
    <col min="14842" max="14842" width="10.85546875" style="1" bestFit="1" customWidth="1"/>
    <col min="14843" max="14843" width="9.140625" style="1"/>
    <col min="14844" max="14844" width="8.42578125" style="1" bestFit="1" customWidth="1"/>
    <col min="14845" max="14845" width="8.28515625" style="1" bestFit="1" customWidth="1"/>
    <col min="14846" max="14846" width="6.85546875" style="1" bestFit="1" customWidth="1"/>
    <col min="14847" max="14847" width="8.28515625" style="1" bestFit="1" customWidth="1"/>
    <col min="14848" max="14848" width="4.42578125" style="1" bestFit="1" customWidth="1"/>
    <col min="14849" max="14849" width="7.28515625" style="1" bestFit="1" customWidth="1"/>
    <col min="14850" max="14850" width="4.42578125" style="1" bestFit="1" customWidth="1"/>
    <col min="14851" max="14851" width="7.28515625" style="1" bestFit="1" customWidth="1"/>
    <col min="14852" max="14852" width="9" style="1" bestFit="1" customWidth="1"/>
    <col min="14853" max="14853" width="8.28515625" style="1" bestFit="1" customWidth="1"/>
    <col min="14854" max="14854" width="4.42578125" style="1" bestFit="1" customWidth="1"/>
    <col min="14855" max="14855" width="7.28515625" style="1" bestFit="1" customWidth="1"/>
    <col min="14856" max="14856" width="4.42578125" style="1" bestFit="1" customWidth="1"/>
    <col min="14857" max="14857" width="7.28515625" style="1" bestFit="1" customWidth="1"/>
    <col min="14858" max="14858" width="7.7109375" style="1" bestFit="1" customWidth="1"/>
    <col min="14859" max="14859" width="8.28515625" style="1" bestFit="1" customWidth="1"/>
    <col min="14860" max="14860" width="4.42578125" style="1" bestFit="1" customWidth="1"/>
    <col min="14861" max="14861" width="7.28515625" style="1" bestFit="1" customWidth="1"/>
    <col min="14862" max="14862" width="4.42578125" style="1" bestFit="1" customWidth="1"/>
    <col min="14863" max="14863" width="7.28515625" style="1" bestFit="1" customWidth="1"/>
    <col min="14864" max="14864" width="9.140625" style="1"/>
    <col min="14865" max="14865" width="8.28515625" style="1" bestFit="1" customWidth="1"/>
    <col min="14866" max="14866" width="4.42578125" style="1" bestFit="1" customWidth="1"/>
    <col min="14867" max="14867" width="7.28515625" style="1" bestFit="1" customWidth="1"/>
    <col min="14868" max="14868" width="4.42578125" style="1" bestFit="1" customWidth="1"/>
    <col min="14869" max="14869" width="7.28515625" style="1" bestFit="1" customWidth="1"/>
    <col min="14870" max="15097" width="9.140625" style="1"/>
    <col min="15098" max="15098" width="10.85546875" style="1" bestFit="1" customWidth="1"/>
    <col min="15099" max="15099" width="9.140625" style="1"/>
    <col min="15100" max="15100" width="8.42578125" style="1" bestFit="1" customWidth="1"/>
    <col min="15101" max="15101" width="8.28515625" style="1" bestFit="1" customWidth="1"/>
    <col min="15102" max="15102" width="6.85546875" style="1" bestFit="1" customWidth="1"/>
    <col min="15103" max="15103" width="8.28515625" style="1" bestFit="1" customWidth="1"/>
    <col min="15104" max="15104" width="4.42578125" style="1" bestFit="1" customWidth="1"/>
    <col min="15105" max="15105" width="7.28515625" style="1" bestFit="1" customWidth="1"/>
    <col min="15106" max="15106" width="4.42578125" style="1" bestFit="1" customWidth="1"/>
    <col min="15107" max="15107" width="7.28515625" style="1" bestFit="1" customWidth="1"/>
    <col min="15108" max="15108" width="9" style="1" bestFit="1" customWidth="1"/>
    <col min="15109" max="15109" width="8.28515625" style="1" bestFit="1" customWidth="1"/>
    <col min="15110" max="15110" width="4.42578125" style="1" bestFit="1" customWidth="1"/>
    <col min="15111" max="15111" width="7.28515625" style="1" bestFit="1" customWidth="1"/>
    <col min="15112" max="15112" width="4.42578125" style="1" bestFit="1" customWidth="1"/>
    <col min="15113" max="15113" width="7.28515625" style="1" bestFit="1" customWidth="1"/>
    <col min="15114" max="15114" width="7.7109375" style="1" bestFit="1" customWidth="1"/>
    <col min="15115" max="15115" width="8.28515625" style="1" bestFit="1" customWidth="1"/>
    <col min="15116" max="15116" width="4.42578125" style="1" bestFit="1" customWidth="1"/>
    <col min="15117" max="15117" width="7.28515625" style="1" bestFit="1" customWidth="1"/>
    <col min="15118" max="15118" width="4.42578125" style="1" bestFit="1" customWidth="1"/>
    <col min="15119" max="15119" width="7.28515625" style="1" bestFit="1" customWidth="1"/>
    <col min="15120" max="15120" width="9.140625" style="1"/>
    <col min="15121" max="15121" width="8.28515625" style="1" bestFit="1" customWidth="1"/>
    <col min="15122" max="15122" width="4.42578125" style="1" bestFit="1" customWidth="1"/>
    <col min="15123" max="15123" width="7.28515625" style="1" bestFit="1" customWidth="1"/>
    <col min="15124" max="15124" width="4.42578125" style="1" bestFit="1" customWidth="1"/>
    <col min="15125" max="15125" width="7.28515625" style="1" bestFit="1" customWidth="1"/>
    <col min="15126" max="15353" width="9.140625" style="1"/>
    <col min="15354" max="15354" width="10.85546875" style="1" bestFit="1" customWidth="1"/>
    <col min="15355" max="15355" width="9.140625" style="1"/>
    <col min="15356" max="15356" width="8.42578125" style="1" bestFit="1" customWidth="1"/>
    <col min="15357" max="15357" width="8.28515625" style="1" bestFit="1" customWidth="1"/>
    <col min="15358" max="15358" width="6.85546875" style="1" bestFit="1" customWidth="1"/>
    <col min="15359" max="15359" width="8.28515625" style="1" bestFit="1" customWidth="1"/>
    <col min="15360" max="15360" width="4.42578125" style="1" bestFit="1" customWidth="1"/>
    <col min="15361" max="15361" width="7.28515625" style="1" bestFit="1" customWidth="1"/>
    <col min="15362" max="15362" width="4.42578125" style="1" bestFit="1" customWidth="1"/>
    <col min="15363" max="15363" width="7.28515625" style="1" bestFit="1" customWidth="1"/>
    <col min="15364" max="15364" width="9" style="1" bestFit="1" customWidth="1"/>
    <col min="15365" max="15365" width="8.28515625" style="1" bestFit="1" customWidth="1"/>
    <col min="15366" max="15366" width="4.42578125" style="1" bestFit="1" customWidth="1"/>
    <col min="15367" max="15367" width="7.28515625" style="1" bestFit="1" customWidth="1"/>
    <col min="15368" max="15368" width="4.42578125" style="1" bestFit="1" customWidth="1"/>
    <col min="15369" max="15369" width="7.28515625" style="1" bestFit="1" customWidth="1"/>
    <col min="15370" max="15370" width="7.7109375" style="1" bestFit="1" customWidth="1"/>
    <col min="15371" max="15371" width="8.28515625" style="1" bestFit="1" customWidth="1"/>
    <col min="15372" max="15372" width="4.42578125" style="1" bestFit="1" customWidth="1"/>
    <col min="15373" max="15373" width="7.28515625" style="1" bestFit="1" customWidth="1"/>
    <col min="15374" max="15374" width="4.42578125" style="1" bestFit="1" customWidth="1"/>
    <col min="15375" max="15375" width="7.28515625" style="1" bestFit="1" customWidth="1"/>
    <col min="15376" max="15376" width="9.140625" style="1"/>
    <col min="15377" max="15377" width="8.28515625" style="1" bestFit="1" customWidth="1"/>
    <col min="15378" max="15378" width="4.42578125" style="1" bestFit="1" customWidth="1"/>
    <col min="15379" max="15379" width="7.28515625" style="1" bestFit="1" customWidth="1"/>
    <col min="15380" max="15380" width="4.42578125" style="1" bestFit="1" customWidth="1"/>
    <col min="15381" max="15381" width="7.28515625" style="1" bestFit="1" customWidth="1"/>
    <col min="15382" max="15609" width="9.140625" style="1"/>
    <col min="15610" max="15610" width="10.85546875" style="1" bestFit="1" customWidth="1"/>
    <col min="15611" max="15611" width="9.140625" style="1"/>
    <col min="15612" max="15612" width="8.42578125" style="1" bestFit="1" customWidth="1"/>
    <col min="15613" max="15613" width="8.28515625" style="1" bestFit="1" customWidth="1"/>
    <col min="15614" max="15614" width="6.85546875" style="1" bestFit="1" customWidth="1"/>
    <col min="15615" max="15615" width="8.28515625" style="1" bestFit="1" customWidth="1"/>
    <col min="15616" max="15616" width="4.42578125" style="1" bestFit="1" customWidth="1"/>
    <col min="15617" max="15617" width="7.28515625" style="1" bestFit="1" customWidth="1"/>
    <col min="15618" max="15618" width="4.42578125" style="1" bestFit="1" customWidth="1"/>
    <col min="15619" max="15619" width="7.28515625" style="1" bestFit="1" customWidth="1"/>
    <col min="15620" max="15620" width="9" style="1" bestFit="1" customWidth="1"/>
    <col min="15621" max="15621" width="8.28515625" style="1" bestFit="1" customWidth="1"/>
    <col min="15622" max="15622" width="4.42578125" style="1" bestFit="1" customWidth="1"/>
    <col min="15623" max="15623" width="7.28515625" style="1" bestFit="1" customWidth="1"/>
    <col min="15624" max="15624" width="4.42578125" style="1" bestFit="1" customWidth="1"/>
    <col min="15625" max="15625" width="7.28515625" style="1" bestFit="1" customWidth="1"/>
    <col min="15626" max="15626" width="7.7109375" style="1" bestFit="1" customWidth="1"/>
    <col min="15627" max="15627" width="8.28515625" style="1" bestFit="1" customWidth="1"/>
    <col min="15628" max="15628" width="4.42578125" style="1" bestFit="1" customWidth="1"/>
    <col min="15629" max="15629" width="7.28515625" style="1" bestFit="1" customWidth="1"/>
    <col min="15630" max="15630" width="4.42578125" style="1" bestFit="1" customWidth="1"/>
    <col min="15631" max="15631" width="7.28515625" style="1" bestFit="1" customWidth="1"/>
    <col min="15632" max="15632" width="9.140625" style="1"/>
    <col min="15633" max="15633" width="8.28515625" style="1" bestFit="1" customWidth="1"/>
    <col min="15634" max="15634" width="4.42578125" style="1" bestFit="1" customWidth="1"/>
    <col min="15635" max="15635" width="7.28515625" style="1" bestFit="1" customWidth="1"/>
    <col min="15636" max="15636" width="4.42578125" style="1" bestFit="1" customWidth="1"/>
    <col min="15637" max="15637" width="7.28515625" style="1" bestFit="1" customWidth="1"/>
    <col min="15638" max="15865" width="9.140625" style="1"/>
    <col min="15866" max="15866" width="10.85546875" style="1" bestFit="1" customWidth="1"/>
    <col min="15867" max="15867" width="9.140625" style="1"/>
    <col min="15868" max="15868" width="8.42578125" style="1" bestFit="1" customWidth="1"/>
    <col min="15869" max="15869" width="8.28515625" style="1" bestFit="1" customWidth="1"/>
    <col min="15870" max="15870" width="6.85546875" style="1" bestFit="1" customWidth="1"/>
    <col min="15871" max="15871" width="8.28515625" style="1" bestFit="1" customWidth="1"/>
    <col min="15872" max="15872" width="4.42578125" style="1" bestFit="1" customWidth="1"/>
    <col min="15873" max="15873" width="7.28515625" style="1" bestFit="1" customWidth="1"/>
    <col min="15874" max="15874" width="4.42578125" style="1" bestFit="1" customWidth="1"/>
    <col min="15875" max="15875" width="7.28515625" style="1" bestFit="1" customWidth="1"/>
    <col min="15876" max="15876" width="9" style="1" bestFit="1" customWidth="1"/>
    <col min="15877" max="15877" width="8.28515625" style="1" bestFit="1" customWidth="1"/>
    <col min="15878" max="15878" width="4.42578125" style="1" bestFit="1" customWidth="1"/>
    <col min="15879" max="15879" width="7.28515625" style="1" bestFit="1" customWidth="1"/>
    <col min="15880" max="15880" width="4.42578125" style="1" bestFit="1" customWidth="1"/>
    <col min="15881" max="15881" width="7.28515625" style="1" bestFit="1" customWidth="1"/>
    <col min="15882" max="15882" width="7.7109375" style="1" bestFit="1" customWidth="1"/>
    <col min="15883" max="15883" width="8.28515625" style="1" bestFit="1" customWidth="1"/>
    <col min="15884" max="15884" width="4.42578125" style="1" bestFit="1" customWidth="1"/>
    <col min="15885" max="15885" width="7.28515625" style="1" bestFit="1" customWidth="1"/>
    <col min="15886" max="15886" width="4.42578125" style="1" bestFit="1" customWidth="1"/>
    <col min="15887" max="15887" width="7.28515625" style="1" bestFit="1" customWidth="1"/>
    <col min="15888" max="15888" width="9.140625" style="1"/>
    <col min="15889" max="15889" width="8.28515625" style="1" bestFit="1" customWidth="1"/>
    <col min="15890" max="15890" width="4.42578125" style="1" bestFit="1" customWidth="1"/>
    <col min="15891" max="15891" width="7.28515625" style="1" bestFit="1" customWidth="1"/>
    <col min="15892" max="15892" width="4.42578125" style="1" bestFit="1" customWidth="1"/>
    <col min="15893" max="15893" width="7.28515625" style="1" bestFit="1" customWidth="1"/>
    <col min="15894" max="16121" width="9.140625" style="1"/>
    <col min="16122" max="16122" width="10.85546875" style="1" bestFit="1" customWidth="1"/>
    <col min="16123" max="16123" width="9.140625" style="1"/>
    <col min="16124" max="16124" width="8.42578125" style="1" bestFit="1" customWidth="1"/>
    <col min="16125" max="16125" width="8.28515625" style="1" bestFit="1" customWidth="1"/>
    <col min="16126" max="16126" width="6.85546875" style="1" bestFit="1" customWidth="1"/>
    <col min="16127" max="16127" width="8.28515625" style="1" bestFit="1" customWidth="1"/>
    <col min="16128" max="16128" width="4.42578125" style="1" bestFit="1" customWidth="1"/>
    <col min="16129" max="16129" width="7.28515625" style="1" bestFit="1" customWidth="1"/>
    <col min="16130" max="16130" width="4.42578125" style="1" bestFit="1" customWidth="1"/>
    <col min="16131" max="16131" width="7.28515625" style="1" bestFit="1" customWidth="1"/>
    <col min="16132" max="16132" width="9" style="1" bestFit="1" customWidth="1"/>
    <col min="16133" max="16133" width="8.28515625" style="1" bestFit="1" customWidth="1"/>
    <col min="16134" max="16134" width="4.42578125" style="1" bestFit="1" customWidth="1"/>
    <col min="16135" max="16135" width="7.28515625" style="1" bestFit="1" customWidth="1"/>
    <col min="16136" max="16136" width="4.42578125" style="1" bestFit="1" customWidth="1"/>
    <col min="16137" max="16137" width="7.28515625" style="1" bestFit="1" customWidth="1"/>
    <col min="16138" max="16138" width="7.7109375" style="1" bestFit="1" customWidth="1"/>
    <col min="16139" max="16139" width="8.28515625" style="1" bestFit="1" customWidth="1"/>
    <col min="16140" max="16140" width="4.42578125" style="1" bestFit="1" customWidth="1"/>
    <col min="16141" max="16141" width="7.28515625" style="1" bestFit="1" customWidth="1"/>
    <col min="16142" max="16142" width="4.42578125" style="1" bestFit="1" customWidth="1"/>
    <col min="16143" max="16143" width="7.28515625" style="1" bestFit="1" customWidth="1"/>
    <col min="16144" max="16144" width="9.140625" style="1"/>
    <col min="16145" max="16145" width="8.28515625" style="1" bestFit="1" customWidth="1"/>
    <col min="16146" max="16146" width="4.42578125" style="1" bestFit="1" customWidth="1"/>
    <col min="16147" max="16147" width="7.28515625" style="1" bestFit="1" customWidth="1"/>
    <col min="16148" max="16148" width="4.42578125" style="1" bestFit="1" customWidth="1"/>
    <col min="16149" max="16149" width="7.28515625" style="1" bestFit="1" customWidth="1"/>
    <col min="16150" max="16384" width="9.140625" style="1"/>
  </cols>
  <sheetData>
    <row r="1" spans="1:21" s="19" customFormat="1" ht="30" customHeight="1" x14ac:dyDescent="0.25">
      <c r="A1" s="81" t="s">
        <v>31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</row>
    <row r="2" spans="1:21" ht="18.75" x14ac:dyDescent="0.3">
      <c r="B2" s="8"/>
      <c r="D2" s="9"/>
      <c r="E2" s="10"/>
      <c r="F2" s="10"/>
      <c r="H2" s="10"/>
      <c r="I2" s="10"/>
      <c r="J2" s="10"/>
      <c r="K2" s="10"/>
      <c r="L2" s="10"/>
      <c r="M2" s="10"/>
      <c r="N2" s="10"/>
      <c r="O2" s="10"/>
      <c r="P2" s="10"/>
      <c r="R2" s="21"/>
      <c r="S2" s="21"/>
      <c r="T2" s="21"/>
      <c r="U2" s="21" t="s">
        <v>444</v>
      </c>
    </row>
    <row r="3" spans="1:21" ht="23.25" customHeight="1" x14ac:dyDescent="0.2">
      <c r="A3" s="79" t="s">
        <v>12</v>
      </c>
      <c r="B3" s="79" t="s">
        <v>13</v>
      </c>
      <c r="C3" s="79" t="s">
        <v>14</v>
      </c>
      <c r="D3" s="83" t="s">
        <v>15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</row>
    <row r="4" spans="1:21" ht="59.25" customHeight="1" x14ac:dyDescent="0.2">
      <c r="A4" s="82"/>
      <c r="B4" s="82"/>
      <c r="C4" s="82"/>
      <c r="D4" s="79" t="s">
        <v>16</v>
      </c>
      <c r="E4" s="79" t="s">
        <v>14</v>
      </c>
      <c r="F4" s="77" t="s">
        <v>17</v>
      </c>
      <c r="G4" s="78"/>
      <c r="H4" s="77" t="s">
        <v>18</v>
      </c>
      <c r="I4" s="78"/>
      <c r="J4" s="79" t="s">
        <v>19</v>
      </c>
      <c r="K4" s="79" t="s">
        <v>14</v>
      </c>
      <c r="L4" s="77" t="s">
        <v>17</v>
      </c>
      <c r="M4" s="78"/>
      <c r="N4" s="77" t="s">
        <v>18</v>
      </c>
      <c r="O4" s="78"/>
      <c r="P4" s="79" t="s">
        <v>20</v>
      </c>
      <c r="Q4" s="79" t="s">
        <v>14</v>
      </c>
      <c r="R4" s="77" t="s">
        <v>17</v>
      </c>
      <c r="S4" s="78"/>
      <c r="T4" s="77" t="s">
        <v>18</v>
      </c>
      <c r="U4" s="78"/>
    </row>
    <row r="5" spans="1:21" ht="58.5" customHeight="1" x14ac:dyDescent="0.2">
      <c r="A5" s="80"/>
      <c r="B5" s="80"/>
      <c r="C5" s="80"/>
      <c r="D5" s="80"/>
      <c r="E5" s="80"/>
      <c r="F5" s="11" t="s">
        <v>21</v>
      </c>
      <c r="G5" s="11" t="s">
        <v>22</v>
      </c>
      <c r="H5" s="11" t="s">
        <v>21</v>
      </c>
      <c r="I5" s="11" t="s">
        <v>22</v>
      </c>
      <c r="J5" s="80"/>
      <c r="K5" s="80"/>
      <c r="L5" s="11" t="s">
        <v>21</v>
      </c>
      <c r="M5" s="11" t="s">
        <v>22</v>
      </c>
      <c r="N5" s="11" t="s">
        <v>21</v>
      </c>
      <c r="O5" s="11" t="s">
        <v>22</v>
      </c>
      <c r="P5" s="80"/>
      <c r="Q5" s="80"/>
      <c r="R5" s="11" t="s">
        <v>21</v>
      </c>
      <c r="S5" s="11" t="s">
        <v>22</v>
      </c>
      <c r="T5" s="11" t="s">
        <v>21</v>
      </c>
      <c r="U5" s="11" t="s">
        <v>22</v>
      </c>
    </row>
    <row r="6" spans="1:21" ht="44.25" customHeight="1" x14ac:dyDescent="0.2">
      <c r="A6" s="7" t="s">
        <v>23</v>
      </c>
      <c r="B6" s="2">
        <f>D6+J6+P6</f>
        <v>123</v>
      </c>
      <c r="C6" s="13">
        <f>E6+K6+Q6</f>
        <v>2759.65</v>
      </c>
      <c r="D6" s="4">
        <f>F6+H6</f>
        <v>21</v>
      </c>
      <c r="E6" s="3">
        <f>G6+I6</f>
        <v>166.35</v>
      </c>
      <c r="F6" s="5">
        <v>18</v>
      </c>
      <c r="G6" s="5">
        <f>110.7+10+10.9+9.5</f>
        <v>141.1</v>
      </c>
      <c r="H6" s="5">
        <v>3</v>
      </c>
      <c r="I6" s="16">
        <v>25.25</v>
      </c>
      <c r="J6" s="2">
        <f>L6+N6</f>
        <v>97</v>
      </c>
      <c r="K6" s="3">
        <f>M6+O6</f>
        <v>2261.6000000000004</v>
      </c>
      <c r="L6" s="6">
        <v>50</v>
      </c>
      <c r="M6" s="3">
        <v>1174.4000000000001</v>
      </c>
      <c r="N6" s="6">
        <v>47</v>
      </c>
      <c r="O6" s="3">
        <v>1087.2</v>
      </c>
      <c r="P6" s="2">
        <f>R6+T6</f>
        <v>5</v>
      </c>
      <c r="Q6" s="3">
        <f>S6+U6</f>
        <v>331.7</v>
      </c>
      <c r="R6" s="6">
        <v>5</v>
      </c>
      <c r="S6" s="3">
        <v>331.7</v>
      </c>
      <c r="T6" s="6">
        <v>0</v>
      </c>
      <c r="U6" s="3">
        <v>0</v>
      </c>
    </row>
    <row r="7" spans="1:21" ht="48.75" customHeight="1" x14ac:dyDescent="0.2">
      <c r="A7" s="7" t="s">
        <v>24</v>
      </c>
      <c r="B7" s="2">
        <f t="shared" ref="B7" si="0">SUM(B6:B6)</f>
        <v>123</v>
      </c>
      <c r="C7" s="13">
        <f t="shared" ref="C7:U7" si="1">SUM(C6:C6)</f>
        <v>2759.65</v>
      </c>
      <c r="D7" s="4">
        <f t="shared" si="1"/>
        <v>21</v>
      </c>
      <c r="E7" s="3">
        <f t="shared" si="1"/>
        <v>166.35</v>
      </c>
      <c r="F7" s="5">
        <f t="shared" si="1"/>
        <v>18</v>
      </c>
      <c r="G7" s="5">
        <f t="shared" si="1"/>
        <v>141.1</v>
      </c>
      <c r="H7" s="5">
        <f t="shared" si="1"/>
        <v>3</v>
      </c>
      <c r="I7" s="5">
        <f t="shared" si="1"/>
        <v>25.25</v>
      </c>
      <c r="J7" s="4">
        <f t="shared" si="1"/>
        <v>97</v>
      </c>
      <c r="K7" s="3">
        <f t="shared" si="1"/>
        <v>2261.6000000000004</v>
      </c>
      <c r="L7" s="6">
        <f t="shared" si="1"/>
        <v>50</v>
      </c>
      <c r="M7" s="3">
        <f t="shared" si="1"/>
        <v>1174.4000000000001</v>
      </c>
      <c r="N7" s="6">
        <f t="shared" si="1"/>
        <v>47</v>
      </c>
      <c r="O7" s="3">
        <f t="shared" si="1"/>
        <v>1087.2</v>
      </c>
      <c r="P7" s="2">
        <f t="shared" si="1"/>
        <v>5</v>
      </c>
      <c r="Q7" s="3">
        <f t="shared" si="1"/>
        <v>331.7</v>
      </c>
      <c r="R7" s="6">
        <f t="shared" si="1"/>
        <v>5</v>
      </c>
      <c r="S7" s="3">
        <f t="shared" si="1"/>
        <v>331.7</v>
      </c>
      <c r="T7" s="6">
        <f t="shared" si="1"/>
        <v>0</v>
      </c>
      <c r="U7" s="3">
        <f t="shared" si="1"/>
        <v>0</v>
      </c>
    </row>
  </sheetData>
  <mergeCells count="17">
    <mergeCell ref="A1:U1"/>
    <mergeCell ref="A3:A5"/>
    <mergeCell ref="B3:B5"/>
    <mergeCell ref="C3:C5"/>
    <mergeCell ref="D3:U3"/>
    <mergeCell ref="D4:D5"/>
    <mergeCell ref="E4:E5"/>
    <mergeCell ref="F4:G4"/>
    <mergeCell ref="H4:I4"/>
    <mergeCell ref="J4:J5"/>
    <mergeCell ref="K4:K5"/>
    <mergeCell ref="L4:M4"/>
    <mergeCell ref="N4:O4"/>
    <mergeCell ref="P4:P5"/>
    <mergeCell ref="Q4:Q5"/>
    <mergeCell ref="R4:S4"/>
    <mergeCell ref="T4:U4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Sheet2</vt:lpstr>
      <vt:lpstr>Sheet3</vt:lpstr>
      <vt:lpstr>Sheet4</vt:lpstr>
      <vt:lpstr>Sheet1</vt:lpstr>
      <vt:lpstr>noyabr1</vt:lpstr>
      <vt:lpstr>noyabr2</vt:lpstr>
      <vt:lpstr>noyabr4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2021-12-03T10:51:29Z</dcterms:modified>
</cp:coreProperties>
</file>